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8_{615902DF-E40E-4C56-B407-19C3A048A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view of charts" sheetId="80" r:id="rId1"/>
    <sheet name="Chart 1" sheetId="55" r:id="rId2"/>
    <sheet name="Chart 2" sheetId="2" r:id="rId3"/>
    <sheet name="Chart 3" sheetId="3" r:id="rId4"/>
    <sheet name="Chart 4" sheetId="79" r:id="rId5"/>
    <sheet name="Chart 5" sheetId="4" r:id="rId6"/>
    <sheet name="Chart 6" sheetId="5" r:id="rId7"/>
    <sheet name="Chart 7" sheetId="6" r:id="rId8"/>
    <sheet name="Chart 8" sheetId="7" r:id="rId9"/>
    <sheet name="Chart 9" sheetId="8" r:id="rId10"/>
    <sheet name="Chart 10" sheetId="9" r:id="rId11"/>
    <sheet name="Chart 11" sheetId="81" r:id="rId12"/>
    <sheet name="Chart 12" sheetId="82" r:id="rId13"/>
    <sheet name="Chart 13" sheetId="86" r:id="rId14"/>
    <sheet name="Chart 14" sheetId="87" r:id="rId15"/>
    <sheet name="Chart 15" sheetId="88" r:id="rId16"/>
  </sheets>
  <definedNames>
    <definedName name="_Hlk24466834" localSheetId="6">'Chart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87" l="1"/>
  <c r="D12" i="87"/>
  <c r="D7" i="8"/>
  <c r="D8" i="5"/>
  <c r="E11" i="88" l="1"/>
  <c r="D11" i="88"/>
  <c r="E13" i="82"/>
  <c r="D13" i="82"/>
  <c r="E7" i="8"/>
  <c r="F7" i="8"/>
  <c r="G7" i="8"/>
  <c r="H7" i="8"/>
  <c r="H9" i="6"/>
  <c r="G9" i="6"/>
  <c r="F9" i="6"/>
  <c r="E9" i="6"/>
  <c r="D9" i="6"/>
  <c r="H8" i="5"/>
  <c r="G8" i="5"/>
  <c r="F8" i="5"/>
  <c r="E8" i="5"/>
</calcChain>
</file>

<file path=xl/sharedStrings.xml><?xml version="1.0" encoding="utf-8"?>
<sst xmlns="http://schemas.openxmlformats.org/spreadsheetml/2006/main" count="317" uniqueCount="158">
  <si>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</si>
  <si>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</si>
  <si>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</si>
  <si>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</si>
  <si>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</si>
  <si>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</si>
  <si>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</si>
  <si>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</si>
  <si>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</si>
  <si>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</si>
  <si>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</si>
  <si>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</si>
  <si>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</si>
  <si>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</si>
  <si>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</si>
  <si>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</si>
  <si>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</si>
  <si>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31.12.2020.</t>
  </si>
  <si>
    <t>- % -</t>
  </si>
  <si>
    <t>12/2017</t>
  </si>
  <si>
    <t>12/2018</t>
  </si>
  <si>
    <t>12/2019</t>
  </si>
  <si>
    <t>12/2020</t>
  </si>
  <si>
    <t>3</t>
  </si>
  <si>
    <t>4</t>
  </si>
  <si>
    <t>5</t>
  </si>
  <si>
    <t>6</t>
  </si>
  <si>
    <t>BiH</t>
  </si>
  <si>
    <t>31.12.2018.</t>
  </si>
  <si>
    <t>Period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</si>
  <si>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</si>
  <si>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</si>
  <si>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</si>
  <si>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</si>
  <si>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</si>
  <si>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</si>
  <si>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</si>
  <si>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</si>
  <si>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</si>
  <si>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</si>
  <si>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</si>
  <si>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</si>
  <si>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</si>
  <si>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</si>
  <si>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</si>
  <si>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</si>
  <si>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</si>
  <si>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</si>
  <si>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</si>
  <si>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</si>
  <si>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</si>
  <si>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</si>
  <si>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</si>
  <si>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</si>
  <si>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</si>
  <si>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</si>
  <si>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</si>
  <si>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</si>
  <si>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</si>
  <si>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</si>
  <si>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</si>
  <si>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>11.</t>
  </si>
  <si>
    <t>12.</t>
  </si>
  <si>
    <t>6/2021</t>
  </si>
  <si>
    <t>9/2021</t>
  </si>
  <si>
    <t>3/2020</t>
  </si>
  <si>
    <t>6/2020</t>
  </si>
  <si>
    <t>9/2020</t>
  </si>
  <si>
    <t>31.12.2021.</t>
  </si>
  <si>
    <t>12/2021</t>
  </si>
  <si>
    <t>13.</t>
  </si>
  <si>
    <t>14.</t>
  </si>
  <si>
    <t>12/2015</t>
  </si>
  <si>
    <t>3/2016</t>
  </si>
  <si>
    <t>6/2016</t>
  </si>
  <si>
    <t>9/2016</t>
  </si>
  <si>
    <t>3/2022</t>
  </si>
  <si>
    <t>30.09.2022.</t>
  </si>
  <si>
    <t>09/2022</t>
  </si>
  <si>
    <t>6/2022</t>
  </si>
  <si>
    <t>9/2022</t>
  </si>
  <si>
    <t>Chart 1: Structure of foreign capital by countries (share in %)</t>
  </si>
  <si>
    <t>No.</t>
  </si>
  <si>
    <t>Date</t>
  </si>
  <si>
    <t>Other countries</t>
  </si>
  <si>
    <t>Saudi Arabia</t>
  </si>
  <si>
    <t>Slovenia</t>
  </si>
  <si>
    <t>UAE</t>
  </si>
  <si>
    <t>Germany</t>
  </si>
  <si>
    <t>Croatia</t>
  </si>
  <si>
    <t>Turkey</t>
  </si>
  <si>
    <t>Austria</t>
  </si>
  <si>
    <t>Charts:</t>
  </si>
  <si>
    <t>USA</t>
  </si>
  <si>
    <t>Russia</t>
  </si>
  <si>
    <t>Italy</t>
  </si>
  <si>
    <t>Assets</t>
  </si>
  <si>
    <t>Loans</t>
  </si>
  <si>
    <t>Deposits</t>
  </si>
  <si>
    <t xml:space="preserve">Chart 3: Herfindahl index of concentration in assets, loans and deposits				</t>
  </si>
  <si>
    <t>Chart 3: Herfindahl index of concentration in assets, loans and deposits</t>
  </si>
  <si>
    <t xml:space="preserve">Chart 4: Concentration ratios for five biggest banks - CR5: assets, loans and deposits					</t>
  </si>
  <si>
    <t>Categories</t>
  </si>
  <si>
    <t xml:space="preserve">Chart 4: Concentration ratios for five biggest banks - CR5: assets, loans and deposits	</t>
  </si>
  <si>
    <t>Country</t>
  </si>
  <si>
    <t>France</t>
  </si>
  <si>
    <t>-  BAM 000 -</t>
  </si>
  <si>
    <t>Description</t>
  </si>
  <si>
    <t xml:space="preserve">Retail deposits </t>
  </si>
  <si>
    <t>Corporate deposits</t>
  </si>
  <si>
    <t>Chart 6: Total deposits</t>
  </si>
  <si>
    <t xml:space="preserve">Chart 7: Loan-to-deposit ratio						</t>
  </si>
  <si>
    <t>Loans (BAM 000)</t>
  </si>
  <si>
    <t>Deposits (BAM 000)</t>
  </si>
  <si>
    <t>Loans/Deposits (% )</t>
  </si>
  <si>
    <t xml:space="preserve">Chart 7: Loan-to-deposit ratio	</t>
  </si>
  <si>
    <t xml:space="preserve">Chart 8: Total retail savings </t>
  </si>
  <si>
    <t>-  BAM 000  -</t>
  </si>
  <si>
    <t>Total retail savings</t>
  </si>
  <si>
    <t>Chart 8: Total retail savings</t>
  </si>
  <si>
    <t>Chart 9: Loans</t>
  </si>
  <si>
    <t>Retail loans</t>
  </si>
  <si>
    <t>Corporate loans</t>
  </si>
  <si>
    <t xml:space="preserve">Chart 10: Share of NPLs in loans	</t>
  </si>
  <si>
    <t>Chart 10: Share of NPLs in loans</t>
  </si>
  <si>
    <t>NPL/Total loans</t>
  </si>
  <si>
    <t>Total</t>
  </si>
  <si>
    <t>Corporate</t>
  </si>
  <si>
    <t>Retail</t>
  </si>
  <si>
    <t>- in BAM 000 -</t>
  </si>
  <si>
    <t>Chart 11: Assets, microloans and capital by years</t>
  </si>
  <si>
    <t>Capital</t>
  </si>
  <si>
    <t>Microloans</t>
  </si>
  <si>
    <t>Sectors</t>
  </si>
  <si>
    <t>Chart 12:  Sector structure of microloans (comparative overview)</t>
  </si>
  <si>
    <t>Services</t>
  </si>
  <si>
    <t>Trade</t>
  </si>
  <si>
    <t>Agriculture</t>
  </si>
  <si>
    <t>Manufacturing</t>
  </si>
  <si>
    <t>Housing needs</t>
  </si>
  <si>
    <t>Other</t>
  </si>
  <si>
    <t>- in % -</t>
  </si>
  <si>
    <t>Chart 13: Portfolio quality indicators</t>
  </si>
  <si>
    <t>PAR&gt;30 days</t>
  </si>
  <si>
    <t>Annual write off rate</t>
  </si>
  <si>
    <t>Chart 14:  Structure of financial leasing receivables (comparative overview)</t>
  </si>
  <si>
    <t>Passenger vehicles</t>
  </si>
  <si>
    <t>Business vehicles</t>
  </si>
  <si>
    <t>Machines and equipment</t>
  </si>
  <si>
    <t>Real estate</t>
  </si>
  <si>
    <t>Leasing object</t>
  </si>
  <si>
    <t>Number of foreclosed objects</t>
  </si>
  <si>
    <t>Appraised value of foreclosed objects                                            (BAM 000)</t>
  </si>
  <si>
    <t xml:space="preserve">Chart 5: Structure of investments in securities according to issuer country criterion	</t>
  </si>
  <si>
    <t>Chart 15:  Structure of appraised market value of foreclosed leasing objects and number of foreclosed objects</t>
  </si>
  <si>
    <t xml:space="preserve">Chart 2: Structure of foreign capital by countries - group residence (share in %)	</t>
  </si>
  <si>
    <t xml:space="preserve">Chart 2: Structure of foreign capital by countries - group residence (share in %)											</t>
  </si>
  <si>
    <t xml:space="preserve">Chart 5: Structure of investments in securities according to issuer country criterion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</si>
</sst>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75">
    <xf numFmtId="0" fontId="0" fillId="0" borderId="0"/>
    <xf numFmtId="0" fontId="18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8" fillId="0" borderId="0"/>
    <xf numFmtId="0" fontId="7" fillId="0" borderId="0"/>
    <xf numFmtId="0" fontId="6" fillId="0" borderId="0"/>
    <xf numFmtId="0" fontId="12" fillId="0" borderId="0"/>
    <xf numFmtId="0" fontId="47" fillId="0" borderId="0" applyNumberForma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" fillId="0" borderId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7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21" borderId="0" applyNumberFormat="0" applyBorder="0" applyAlignment="0" applyProtection="0"/>
    <xf numFmtId="0" fontId="50" fillId="5" borderId="0" applyNumberFormat="0" applyBorder="0" applyAlignment="0" applyProtection="0"/>
    <xf numFmtId="0" fontId="51" fillId="22" borderId="4" applyNumberFormat="0" applyAlignment="0" applyProtection="0"/>
    <xf numFmtId="0" fontId="52" fillId="23" borderId="5" applyNumberFormat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58" fillId="9" borderId="4" applyNumberFormat="0" applyAlignment="0" applyProtection="0"/>
    <xf numFmtId="0" fontId="59" fillId="0" borderId="9" applyNumberFormat="0" applyFill="0" applyAlignment="0" applyProtection="0"/>
    <xf numFmtId="0" fontId="60" fillId="24" borderId="0" applyNumberFormat="0" applyBorder="0" applyAlignment="0" applyProtection="0"/>
    <xf numFmtId="0" fontId="33" fillId="25" borderId="10" applyNumberFormat="0" applyFont="0" applyAlignment="0" applyProtection="0"/>
    <xf numFmtId="0" fontId="61" fillId="22" borderId="11" applyNumberFormat="0" applyAlignment="0" applyProtection="0"/>
    <xf numFmtId="0" fontId="62" fillId="0" borderId="0" applyNumberFormat="0" applyFill="0" applyBorder="0" applyAlignment="0" applyProtection="0"/>
    <xf numFmtId="0" fontId="63" fillId="0" borderId="12" applyNumberFormat="0" applyFill="0" applyAlignment="0" applyProtection="0"/>
    <xf numFmtId="0" fontId="6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1" fillId="0" borderId="0"/>
    <xf numFmtId="0" fontId="65" fillId="0" borderId="0"/>
    <xf numFmtId="0" fontId="66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8" fillId="0" borderId="0" xfId="0" applyFont="1"/>
    <xf numFmtId="0" fontId="12" fillId="0" borderId="0" xfId="0" applyFont="1"/>
    <xf numFmtId="0" fontId="14" fillId="0" borderId="0" xfId="0" applyFont="1"/>
    <xf numFmtId="3" fontId="0" fillId="0" borderId="0" xfId="0" applyNumberFormat="1"/>
    <xf numFmtId="0" fontId="14" fillId="0" borderId="0" xfId="0" applyFont="1" applyAlignment="1">
      <alignment horizontal="justify" vertical="center"/>
    </xf>
    <xf numFmtId="3" fontId="1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7" fillId="0" borderId="0" xfId="0" applyFont="1"/>
    <xf numFmtId="3" fontId="12" fillId="0" borderId="0" xfId="0" applyNumberFormat="1" applyFont="1"/>
    <xf numFmtId="165" fontId="1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21" fillId="0" borderId="0" xfId="0" applyNumberFormat="1" applyFont="1" applyAlignment="1">
      <alignment horizontal="right" vertical="center" wrapText="1"/>
    </xf>
    <xf numFmtId="0" fontId="24" fillId="0" borderId="0" xfId="0" applyFont="1"/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1" fontId="16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5" fontId="21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164" fontId="21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9" fillId="0" borderId="0" xfId="0" applyFont="1"/>
    <xf numFmtId="0" fontId="30" fillId="0" borderId="0" xfId="1" applyFont="1"/>
    <xf numFmtId="3" fontId="20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0" fillId="0" borderId="0" xfId="1" applyFont="1" applyFill="1"/>
    <xf numFmtId="0" fontId="30" fillId="0" borderId="0" xfId="1" applyFont="1" applyFill="1" applyAlignment="1">
      <alignment wrapText="1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7" fillId="0" borderId="0" xfId="0" applyFont="1" applyAlignment="1">
      <alignment horizontal="center"/>
    </xf>
    <xf numFmtId="3" fontId="25" fillId="0" borderId="0" xfId="0" applyNumberFormat="1" applyFont="1" applyAlignment="1">
      <alignment horizontal="right" vertical="center" wrapText="1"/>
    </xf>
    <xf numFmtId="165" fontId="25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1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5" fillId="0" borderId="0" xfId="0" applyNumberFormat="1" applyFont="1" applyAlignment="1">
      <alignment horizontal="right" vertical="center" wrapText="1"/>
    </xf>
    <xf numFmtId="1" fontId="15" fillId="0" borderId="0" xfId="0" applyNumberFormat="1" applyFont="1" applyAlignment="1">
      <alignment horizontal="center" vertical="center" wrapText="1"/>
    </xf>
    <xf numFmtId="0" fontId="10" fillId="0" borderId="0" xfId="0" applyFont="1"/>
    <xf numFmtId="4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2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20" fillId="0" borderId="0" xfId="0" applyNumberFormat="1" applyFont="1" applyAlignment="1">
      <alignment vertical="center" wrapText="1"/>
    </xf>
    <xf numFmtId="1" fontId="20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165" fontId="8" fillId="0" borderId="0" xfId="2" applyNumberFormat="1" applyFont="1" applyBorder="1"/>
    <xf numFmtId="49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21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6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/>
    <xf numFmtId="0" fontId="38" fillId="2" borderId="0" xfId="0" applyFont="1" applyFill="1" applyAlignment="1">
      <alignment horizontal="left" vertical="top"/>
    </xf>
    <xf numFmtId="164" fontId="38" fillId="2" borderId="0" xfId="0" applyNumberFormat="1" applyFont="1" applyFill="1" applyAlignment="1">
      <alignment horizontal="center" vertical="center"/>
    </xf>
    <xf numFmtId="49" fontId="38" fillId="2" borderId="0" xfId="0" applyNumberFormat="1" applyFont="1" applyFill="1" applyAlignment="1">
      <alignment horizontal="left" vertical="top"/>
    </xf>
    <xf numFmtId="3" fontId="38" fillId="2" borderId="0" xfId="0" applyNumberFormat="1" applyFont="1" applyFill="1"/>
    <xf numFmtId="0" fontId="38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14" fillId="0" borderId="1" xfId="0" applyFont="1" applyBorder="1"/>
    <xf numFmtId="164" fontId="40" fillId="2" borderId="0" xfId="0" applyNumberFormat="1" applyFont="1" applyFill="1" applyAlignment="1">
      <alignment horizontal="center" vertical="center"/>
    </xf>
    <xf numFmtId="49" fontId="39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12" fillId="0" borderId="1" xfId="0" applyFont="1" applyBorder="1"/>
    <xf numFmtId="49" fontId="35" fillId="0" borderId="1" xfId="0" applyNumberFormat="1" applyFont="1" applyBorder="1" applyAlignment="1">
      <alignment horizontal="right"/>
    </xf>
    <xf numFmtId="49" fontId="36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/>
    </xf>
    <xf numFmtId="0" fontId="43" fillId="0" borderId="1" xfId="0" applyFont="1" applyBorder="1" applyAlignment="1">
      <alignment horizontal="right" vertical="center"/>
    </xf>
    <xf numFmtId="49" fontId="41" fillId="3" borderId="0" xfId="0" applyNumberFormat="1" applyFont="1" applyFill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49" fontId="44" fillId="3" borderId="0" xfId="0" applyNumberFormat="1" applyFont="1" applyFill="1" applyAlignment="1">
      <alignment horizontal="center" vertical="center"/>
    </xf>
    <xf numFmtId="3" fontId="40" fillId="2" borderId="0" xfId="0" applyNumberFormat="1" applyFont="1" applyFill="1"/>
    <xf numFmtId="3" fontId="40" fillId="2" borderId="0" xfId="0" applyNumberFormat="1" applyFont="1" applyFill="1" applyAlignment="1">
      <alignment horizontal="right"/>
    </xf>
    <xf numFmtId="0" fontId="39" fillId="3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left" vertical="top" wrapText="1"/>
    </xf>
    <xf numFmtId="3" fontId="40" fillId="2" borderId="0" xfId="0" applyNumberFormat="1" applyFont="1" applyFill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0" fontId="44" fillId="3" borderId="0" xfId="0" applyFont="1" applyFill="1" applyAlignment="1">
      <alignment horizontal="center" vertical="center" wrapText="1"/>
    </xf>
    <xf numFmtId="49" fontId="41" fillId="3" borderId="0" xfId="3" applyNumberFormat="1" applyFont="1" applyFill="1" applyAlignment="1">
      <alignment horizontal="center" vertical="center"/>
    </xf>
    <xf numFmtId="49" fontId="45" fillId="0" borderId="1" xfId="0" applyNumberFormat="1" applyFont="1" applyBorder="1" applyAlignment="1">
      <alignment horizontal="right"/>
    </xf>
    <xf numFmtId="49" fontId="36" fillId="3" borderId="0" xfId="3" applyNumberFormat="1" applyFont="1" applyFill="1" applyAlignment="1">
      <alignment horizontal="center" vertical="center"/>
    </xf>
    <xf numFmtId="49" fontId="36" fillId="3" borderId="0" xfId="0" applyNumberFormat="1" applyFont="1" applyFill="1" applyAlignment="1">
      <alignment horizontal="center"/>
    </xf>
    <xf numFmtId="3" fontId="38" fillId="2" borderId="0" xfId="3" applyNumberFormat="1" applyFont="1" applyFill="1" applyAlignment="1">
      <alignment horizontal="right" vertical="center"/>
    </xf>
    <xf numFmtId="0" fontId="41" fillId="3" borderId="0" xfId="0" applyFont="1" applyFill="1" applyAlignment="1">
      <alignment horizontal="center"/>
    </xf>
    <xf numFmtId="3" fontId="40" fillId="2" borderId="0" xfId="4" applyNumberFormat="1" applyFont="1" applyFill="1" applyAlignment="1">
      <alignment horizontal="right"/>
    </xf>
    <xf numFmtId="165" fontId="38" fillId="2" borderId="0" xfId="4" applyNumberFormat="1" applyFont="1" applyFill="1" applyAlignment="1">
      <alignment horizontal="center" vertical="center"/>
    </xf>
    <xf numFmtId="0" fontId="36" fillId="3" borderId="0" xfId="4" applyFont="1" applyFill="1" applyAlignment="1">
      <alignment horizontal="center" vertical="center"/>
    </xf>
    <xf numFmtId="0" fontId="38" fillId="2" borderId="0" xfId="0" applyFont="1" applyFill="1" applyAlignment="1">
      <alignment horizontal="center"/>
    </xf>
    <xf numFmtId="3" fontId="38" fillId="2" borderId="0" xfId="0" applyNumberFormat="1" applyFont="1" applyFill="1" applyAlignment="1">
      <alignment vertical="center"/>
    </xf>
    <xf numFmtId="0" fontId="7" fillId="0" borderId="0" xfId="7"/>
    <xf numFmtId="3" fontId="38" fillId="2" borderId="0" xfId="0" applyNumberFormat="1" applyFont="1" applyFill="1" applyAlignment="1">
      <alignment horizontal="right" vertical="center"/>
    </xf>
    <xf numFmtId="2" fontId="38" fillId="2" borderId="0" xfId="7" applyNumberFormat="1" applyFont="1" applyFill="1"/>
    <xf numFmtId="3" fontId="36" fillId="3" borderId="0" xfId="0" applyNumberFormat="1" applyFont="1" applyFill="1" applyAlignment="1">
      <alignment horizontal="right"/>
    </xf>
    <xf numFmtId="3" fontId="6" fillId="0" borderId="0" xfId="8" applyNumberFormat="1"/>
    <xf numFmtId="49" fontId="36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8" fillId="0" borderId="0" xfId="1" quotePrefix="1"/>
    <xf numFmtId="1" fontId="6" fillId="0" borderId="0" xfId="8" applyNumberFormat="1"/>
    <xf numFmtId="49" fontId="38" fillId="2" borderId="0" xfId="4" applyNumberFormat="1" applyFont="1" applyFill="1" applyAlignment="1">
      <alignment horizontal="center" vertical="top"/>
    </xf>
    <xf numFmtId="49" fontId="38" fillId="2" borderId="0" xfId="0" applyNumberFormat="1" applyFont="1" applyFill="1" applyAlignment="1">
      <alignment horizontal="center" vertical="top"/>
    </xf>
    <xf numFmtId="49" fontId="38" fillId="2" borderId="0" xfId="4" applyNumberFormat="1" applyFont="1" applyFill="1" applyAlignment="1">
      <alignment horizontal="center"/>
    </xf>
    <xf numFmtId="0" fontId="41" fillId="3" borderId="0" xfId="4" applyFont="1" applyFill="1" applyAlignment="1">
      <alignment horizontal="center" vertical="center"/>
    </xf>
    <xf numFmtId="0" fontId="18" fillId="0" borderId="0" xfId="1"/>
    <xf numFmtId="0" fontId="38" fillId="2" borderId="0" xfId="4" applyFont="1" applyFill="1" applyAlignment="1">
      <alignment horizontal="center"/>
    </xf>
    <xf numFmtId="165" fontId="38" fillId="2" borderId="0" xfId="4" applyNumberFormat="1" applyFont="1" applyFill="1" applyAlignment="1">
      <alignment horizontal="center"/>
    </xf>
    <xf numFmtId="3" fontId="38" fillId="2" borderId="0" xfId="3" applyNumberFormat="1" applyFont="1" applyFill="1" applyAlignment="1">
      <alignment vertical="center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 vertical="top"/>
    </xf>
    <xf numFmtId="49" fontId="45" fillId="0" borderId="0" xfId="0" applyNumberFormat="1" applyFont="1" applyAlignment="1">
      <alignment horizontal="right"/>
    </xf>
    <xf numFmtId="0" fontId="42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2" fontId="38" fillId="0" borderId="0" xfId="7" applyNumberFormat="1" applyFont="1"/>
    <xf numFmtId="49" fontId="46" fillId="0" borderId="0" xfId="0" applyNumberFormat="1" applyFont="1" applyAlignment="1">
      <alignment horizontal="right"/>
    </xf>
    <xf numFmtId="0" fontId="2" fillId="0" borderId="0" xfId="63"/>
    <xf numFmtId="165" fontId="2" fillId="0" borderId="0" xfId="63" applyNumberFormat="1"/>
    <xf numFmtId="0" fontId="0" fillId="2" borderId="0" xfId="0" applyFill="1"/>
    <xf numFmtId="0" fontId="0" fillId="2" borderId="13" xfId="0" applyFill="1" applyBorder="1"/>
    <xf numFmtId="0" fontId="39" fillId="3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left" vertical="top"/>
    </xf>
    <xf numFmtId="0" fontId="38" fillId="2" borderId="0" xfId="0" applyFont="1" applyFill="1"/>
    <xf numFmtId="0" fontId="36" fillId="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5" fillId="2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35" fillId="2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left" vertical="center" wrapText="1"/>
    </xf>
    <xf numFmtId="0" fontId="42" fillId="2" borderId="13" xfId="0" applyFont="1" applyFill="1" applyBorder="1" applyAlignment="1">
      <alignment horizontal="left" vertical="center" wrapText="1"/>
    </xf>
    <xf numFmtId="49" fontId="46" fillId="0" borderId="1" xfId="0" applyNumberFormat="1" applyFont="1" applyBorder="1" applyAlignment="1">
      <alignment horizontal="right"/>
    </xf>
    <xf numFmtId="0" fontId="36" fillId="3" borderId="0" xfId="0" applyFont="1" applyFill="1" applyAlignment="1">
      <alignment horizontal="center" vertical="top"/>
    </xf>
  </cellXfs>
  <cellStyles count="75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Comma 2 2" xfId="69" xr:uid="{1A2320B7-D036-4A24-87EE-9A9DBCCD7838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0 2" xfId="73" xr:uid="{7B3DBD72-EF63-4B52-839F-12A37ED6BBED}"/>
    <cellStyle name="Normal 11" xfId="62" xr:uid="{4E1CE631-4923-46EA-997D-E50617F745B9}"/>
    <cellStyle name="Normal 11 2" xfId="74" xr:uid="{6A689C2F-8204-42FE-834C-541FE69A4C16}"/>
    <cellStyle name="Normal 12" xfId="63" xr:uid="{6DDB6F43-E059-4C60-AB3D-0B6921531E4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4 2" xfId="65" xr:uid="{7A978333-E713-4C03-900F-F8A2BA1A594F}"/>
    <cellStyle name="Normal 5" xfId="8" xr:uid="{77FC53D8-E523-4E15-B9FC-2D9E7053A4D8}"/>
    <cellStyle name="Normal 5 2" xfId="66" xr:uid="{60D8B84E-00AE-4974-89AF-30E7A2530ECB}"/>
    <cellStyle name="Normal 6" xfId="9" xr:uid="{D577155F-6ED3-40B4-9077-455983E3B219}"/>
    <cellStyle name="Normal 7" xfId="13" xr:uid="{13809C5E-249D-479D-BD42-109A4229F79A}"/>
    <cellStyle name="Normal 7 2" xfId="67" xr:uid="{D3F1AFD0-663A-4F47-BAE4-A79EE6D3DE9A}"/>
    <cellStyle name="Normal 8" xfId="58" xr:uid="{31D2ABDA-CAAF-40F3-93E1-53338AF60BCB}"/>
    <cellStyle name="Normal 8 2" xfId="70" xr:uid="{A14CD1FD-800F-48E5-BA29-8E6B425AC176}"/>
    <cellStyle name="Normal 9" xfId="59" xr:uid="{050BB54E-2E3F-46C1-88FC-394F6F88ACAA}"/>
    <cellStyle name="Normal 9 2" xfId="71" xr:uid="{DC6BBBED-C259-4216-A1AD-5848A22A6F4D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4 2" xfId="68" xr:uid="{7AAB8AB7-4C9B-4202-BBED-A9F2B00C5636}"/>
    <cellStyle name="Percent 5" xfId="60" xr:uid="{17C28B87-F9B2-4F5A-934E-4157ACAB6769}"/>
    <cellStyle name="Percent 5 2" xfId="72" xr:uid="{9F9B1B53-CE2A-40C7-8198-5AD9D09F07E1}"/>
    <cellStyle name="Percent 6" xfId="64" xr:uid="{DE449003-AD79-440C-A83A-8E504FFDCAC2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F3F7FB"/>
      <color rgb="FFDEEAF6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28575</xdr:rowOff>
    </xdr:from>
    <xdr:to>
      <xdr:col>14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20" totalsRowShown="0" headerRowDxfId="6" dataDxfId="4" headerRowBorderDxfId="5" headerRowCellStyle="Normal 2 2" dataCellStyle="Normal 2 2">
  <tableColumns count="4">
    <tableColumn id="1" xr3:uid="{08E00892-9F31-4BB4-B376-40AAC9C0E581}" name="NPL/Total loans" dataDxfId="3" dataCellStyle="Normal 2 2"/>
    <tableColumn id="2" xr3:uid="{25039D09-743E-4838-A20D-119B7D67C0C5}" name="Corporate" dataDxfId="2" dataCellStyle="Normal 2 2"/>
    <tableColumn id="3" xr3:uid="{72A63892-7FD7-462A-9DEE-2A238C0E2576}" name="Retail" dataDxfId="1" dataCellStyle="Normal 2 2"/>
    <tableColumn id="4" xr3:uid="{0724442F-1B85-4ED8-9CD0-4E84AE89DA51}" name="Total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3"/>
  <sheetViews>
    <sheetView tabSelected="1" workbookViewId="0">
      <selection activeCell="B25" sqref="B25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0" t="s">
        <v>92</v>
      </c>
      <c r="B1" s="30"/>
    </row>
    <row r="2" spans="1:2">
      <c r="A2" s="30"/>
      <c r="B2" s="137" t="s">
        <v>81</v>
      </c>
    </row>
    <row r="3" spans="1:2">
      <c r="A3" s="30"/>
      <c r="B3" s="137" t="s">
        <v>155</v>
      </c>
    </row>
    <row r="4" spans="1:2">
      <c r="A4" s="30"/>
      <c r="B4" s="137" t="s">
        <v>100</v>
      </c>
    </row>
    <row r="5" spans="1:2">
      <c r="A5" s="30"/>
      <c r="B5" s="137" t="s">
        <v>103</v>
      </c>
    </row>
    <row r="6" spans="1:2">
      <c r="A6" s="30"/>
      <c r="B6" s="137" t="s">
        <v>153</v>
      </c>
    </row>
    <row r="7" spans="1:2">
      <c r="A7" s="30"/>
      <c r="B7" s="137" t="s">
        <v>110</v>
      </c>
    </row>
    <row r="8" spans="1:2">
      <c r="A8" s="30"/>
      <c r="B8" s="137" t="s">
        <v>115</v>
      </c>
    </row>
    <row r="9" spans="1:2">
      <c r="A9" s="30"/>
      <c r="B9" s="137" t="s">
        <v>119</v>
      </c>
    </row>
    <row r="10" spans="1:2">
      <c r="A10" s="30"/>
      <c r="B10" s="137" t="s">
        <v>120</v>
      </c>
    </row>
    <row r="11" spans="1:2">
      <c r="A11" s="30"/>
      <c r="B11" s="137" t="s">
        <v>124</v>
      </c>
    </row>
    <row r="12" spans="1:2">
      <c r="A12" s="30"/>
      <c r="B12" s="137" t="s">
        <v>130</v>
      </c>
    </row>
    <row r="13" spans="1:2">
      <c r="A13" s="30"/>
      <c r="B13" s="137" t="s">
        <v>134</v>
      </c>
    </row>
    <row r="14" spans="1:2">
      <c r="A14" s="30"/>
      <c r="B14" s="137" t="s">
        <v>142</v>
      </c>
    </row>
    <row r="15" spans="1:2">
      <c r="A15" s="30"/>
      <c r="B15" s="137" t="s">
        <v>145</v>
      </c>
    </row>
    <row r="16" spans="1:2">
      <c r="A16" s="30"/>
      <c r="B16" s="137" t="s">
        <v>154</v>
      </c>
    </row>
    <row r="17" spans="1:2">
      <c r="A17" s="30"/>
      <c r="B17" s="31"/>
    </row>
    <row r="18" spans="1:2">
      <c r="A18" s="30"/>
      <c r="B18" s="31"/>
    </row>
    <row r="19" spans="1:2">
      <c r="A19" s="30"/>
      <c r="B19" s="31"/>
    </row>
    <row r="20" spans="1:2">
      <c r="A20" s="30"/>
      <c r="B20" s="31"/>
    </row>
    <row r="21" spans="1:2">
      <c r="A21" s="30"/>
      <c r="B21" s="31"/>
    </row>
    <row r="22" spans="1:2">
      <c r="A22" s="30"/>
      <c r="B22" s="31"/>
    </row>
    <row r="23" spans="1:2">
      <c r="A23" s="30"/>
      <c r="B23" s="31"/>
    </row>
    <row r="24" spans="1:2">
      <c r="A24" s="30"/>
      <c r="B24" s="31"/>
    </row>
    <row r="25" spans="1:2">
      <c r="A25" s="30"/>
      <c r="B25" s="31"/>
    </row>
    <row r="26" spans="1:2">
      <c r="A26" s="30"/>
      <c r="B26" s="31"/>
    </row>
    <row r="27" spans="1:2">
      <c r="A27" s="30"/>
      <c r="B27" s="31"/>
    </row>
    <row r="28" spans="1:2">
      <c r="A28" s="30"/>
      <c r="B28" s="31"/>
    </row>
    <row r="29" spans="1:2">
      <c r="A29" s="30"/>
      <c r="B29" s="31"/>
    </row>
    <row r="30" spans="1:2">
      <c r="A30" s="30"/>
      <c r="B30" s="31"/>
    </row>
    <row r="31" spans="1:2">
      <c r="A31" s="30"/>
      <c r="B31" s="31"/>
    </row>
    <row r="32" spans="1:2">
      <c r="A32" s="30"/>
      <c r="B32" s="31"/>
    </row>
    <row r="33" spans="1:2">
      <c r="A33" s="30"/>
      <c r="B33" s="31"/>
    </row>
    <row r="34" spans="1:2">
      <c r="A34" s="30"/>
      <c r="B34" s="31"/>
    </row>
    <row r="35" spans="1:2">
      <c r="A35" s="30"/>
      <c r="B35" s="31"/>
    </row>
    <row r="36" spans="1:2">
      <c r="A36" s="30"/>
      <c r="B36" s="31"/>
    </row>
    <row r="37" spans="1:2">
      <c r="A37" s="30"/>
      <c r="B37" s="31"/>
    </row>
    <row r="38" spans="1:2">
      <c r="A38" s="30"/>
      <c r="B38" s="31"/>
    </row>
    <row r="39" spans="1:2">
      <c r="A39" s="30"/>
      <c r="B39" s="31"/>
    </row>
    <row r="40" spans="1:2">
      <c r="A40" s="30"/>
      <c r="B40" s="31"/>
    </row>
    <row r="41" spans="1:2">
      <c r="A41" s="30"/>
      <c r="B41" s="31"/>
    </row>
    <row r="42" spans="1:2">
      <c r="A42" s="30"/>
      <c r="B42" s="31"/>
    </row>
    <row r="43" spans="1:2">
      <c r="A43" s="30"/>
      <c r="B43" s="31"/>
    </row>
    <row r="44" spans="1:2">
      <c r="A44" s="30"/>
      <c r="B44" s="31"/>
    </row>
    <row r="45" spans="1:2">
      <c r="A45" s="30"/>
      <c r="B45" s="31"/>
    </row>
    <row r="46" spans="1:2">
      <c r="A46" s="30"/>
      <c r="B46" s="31"/>
    </row>
    <row r="47" spans="1:2">
      <c r="A47" s="30"/>
      <c r="B47" s="31"/>
    </row>
    <row r="48" spans="1:2">
      <c r="A48" s="30"/>
      <c r="B48" s="31"/>
    </row>
    <row r="49" spans="1:2">
      <c r="A49" s="30"/>
      <c r="B49" s="37"/>
    </row>
    <row r="50" spans="1:2">
      <c r="A50" s="30"/>
      <c r="B50" s="37"/>
    </row>
    <row r="51" spans="1:2">
      <c r="A51" s="30"/>
      <c r="B51" s="37"/>
    </row>
    <row r="52" spans="1:2">
      <c r="A52" s="30"/>
      <c r="B52" s="37"/>
    </row>
    <row r="53" spans="1:2">
      <c r="A53" s="30"/>
      <c r="B53" s="38"/>
    </row>
  </sheetData>
  <hyperlinks>
    <hyperlink ref="B4" location="'Chart 3'!A1" display="Chart 3: Herfindahl index of concentration in assets, loans and deposits" xr:uid="{CEC96BE0-EB46-4FE5-AB41-539F6AEA45B8}"/>
    <hyperlink ref="B5" location="'Chart 4'!A1" display="Chart 4: Concentration ratios for five biggest banks - CR5: assets, loans and deposits_x0009_" xr:uid="{DC727F1F-1EC6-4BC4-854B-BE1009148C7C}"/>
    <hyperlink ref="B6" location="'Chart 5'!A1" display="Chart 5: Structure of investments in securities according to the criterion of country of issuer_x0009_" xr:uid="{CC7F0778-E0C8-4CD5-B5D2-5E934B8A8E20}"/>
    <hyperlink ref="B7" location="'Chart 6'!A1" display="Chart 6: Total deposits" xr:uid="{0A1E21C9-63EB-4738-B078-81BDA0E25303}"/>
    <hyperlink ref="B8" location="'Chart 7'!A1" display="Chart 7: Loan-to-deposit ratio_x0009_" xr:uid="{6CAAAF43-0F86-4A4D-964B-F0DBD212147F}"/>
    <hyperlink ref="B9" location="'Chart 8'!A1" display="Chart 8: Total retail savings" xr:uid="{96268232-1161-4947-A650-795135112A3B}"/>
    <hyperlink ref="B10" location="'Chart 9'!A1" display="Chart 9: Loans" xr:uid="{28D9D0A7-32A7-4FA6-8C13-6BF21CDE17D5}"/>
    <hyperlink ref="B11" location="'Chart 10'!A1" display="Chart 10: Share of NPLs in loans" xr:uid="{4767A1D6-598B-45A4-B458-1AEAB3F46982}"/>
    <hyperlink ref="B3" location="'Chart 2'!A1" display="Chart 2: Structure of foreign capital by countries - residence of the group (share in %)_x0009_" xr:uid="{D98B1E38-D8A9-4257-BADB-0DBFCAEDB923}"/>
    <hyperlink ref="B2" location="'Chart 1'!A1" display="Chart 1: Structure of foreign capital by countries (share in %)" xr:uid="{031C4EB5-1279-46EB-B33E-36FE1199B8AF}"/>
    <hyperlink ref="B12" location="'Chart 11'!A1" display="Chart 11: Assets, microloans and capital by years," xr:uid="{26443E31-B362-4B30-9B42-B5B92CEF850B}"/>
    <hyperlink ref="B13" location="'Chart 12'!A1" display="Chart 12:  Sector structure of microloans (comparative overview)" xr:uid="{26420B2D-7DAA-49A4-AA04-95091B088B42}"/>
    <hyperlink ref="B14" location="'Chart 13'!A1" display="Chart 13: Portfolio quality indicators" xr:uid="{AB237AD1-8251-4C2F-8205-EFB80D3160DE}"/>
    <hyperlink ref="B15" location="'Chart 14'!A1" display="Chart 14:  Structure of financial leasing receivables (comparative overview)" xr:uid="{0CA1B03C-933D-47F4-9C58-593B97B1A00D}"/>
    <hyperlink ref="B16" location="'Chart 15'!A1" display="Grafikon 15: Struktura procijenjene tržišne vrijednosti izuzetih predmeta lizinga (u 000 KM) i broja izuzetih predmeta" xr:uid="{1CD5DF51-43D3-4819-90C4-CA5F88B4B8FF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3"/>
  <sheetViews>
    <sheetView workbookViewId="0"/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77"/>
      <c r="C3" s="111" t="s">
        <v>4</v>
      </c>
      <c r="D3" s="93"/>
      <c r="E3" s="93"/>
      <c r="F3" s="93"/>
      <c r="G3" s="93"/>
      <c r="H3" s="114" t="s">
        <v>106</v>
      </c>
    </row>
    <row r="4" spans="2:8" ht="24.95" customHeight="1" thickTop="1">
      <c r="B4" s="164" t="s">
        <v>120</v>
      </c>
      <c r="C4" s="164"/>
      <c r="D4" s="164"/>
      <c r="E4" s="164"/>
      <c r="F4" s="164"/>
      <c r="G4" s="164"/>
      <c r="H4" s="164"/>
    </row>
    <row r="5" spans="2:8" ht="15" customHeight="1">
      <c r="B5" s="78" t="s">
        <v>82</v>
      </c>
      <c r="C5" s="108" t="s">
        <v>107</v>
      </c>
      <c r="D5" s="108" t="s">
        <v>28</v>
      </c>
      <c r="E5" s="108" t="s">
        <v>6</v>
      </c>
      <c r="F5" s="108" t="s">
        <v>17</v>
      </c>
      <c r="G5" s="108" t="s">
        <v>68</v>
      </c>
      <c r="H5" s="108" t="s">
        <v>77</v>
      </c>
    </row>
    <row r="6" spans="2:8" ht="15.75" customHeight="1">
      <c r="B6" s="83">
        <v>1</v>
      </c>
      <c r="C6" s="112">
        <v>2</v>
      </c>
      <c r="D6" s="112">
        <v>3</v>
      </c>
      <c r="E6" s="112">
        <v>4</v>
      </c>
      <c r="F6" s="112">
        <v>5</v>
      </c>
      <c r="G6" s="112">
        <v>6</v>
      </c>
      <c r="H6" s="112">
        <v>7</v>
      </c>
    </row>
    <row r="7" spans="2:8" ht="15.75">
      <c r="B7" s="91" t="s">
        <v>7</v>
      </c>
      <c r="C7" s="109" t="s">
        <v>97</v>
      </c>
      <c r="D7" s="110">
        <f t="shared" ref="D7:H7" si="0">D8+D9</f>
        <v>14325634</v>
      </c>
      <c r="E7" s="110">
        <f t="shared" si="0"/>
        <v>15220759</v>
      </c>
      <c r="F7" s="110">
        <f t="shared" si="0"/>
        <v>15254651</v>
      </c>
      <c r="G7" s="110">
        <f t="shared" si="0"/>
        <v>15890821</v>
      </c>
      <c r="H7" s="110">
        <f t="shared" si="0"/>
        <v>16226992</v>
      </c>
    </row>
    <row r="8" spans="2:8" ht="15.75">
      <c r="B8" s="91" t="s">
        <v>8</v>
      </c>
      <c r="C8" s="109" t="s">
        <v>121</v>
      </c>
      <c r="D8" s="119">
        <v>6853979</v>
      </c>
      <c r="E8" s="119">
        <v>7400278</v>
      </c>
      <c r="F8" s="119">
        <v>7281540</v>
      </c>
      <c r="G8" s="119">
        <v>7613327</v>
      </c>
      <c r="H8" s="119">
        <v>7950885</v>
      </c>
    </row>
    <row r="9" spans="2:8" ht="15.75">
      <c r="B9" s="91" t="s">
        <v>9</v>
      </c>
      <c r="C9" s="87" t="s">
        <v>122</v>
      </c>
      <c r="D9" s="107">
        <v>7471655</v>
      </c>
      <c r="E9" s="107">
        <v>7820481</v>
      </c>
      <c r="F9" s="107">
        <v>7973111</v>
      </c>
      <c r="G9" s="107">
        <v>8277494</v>
      </c>
      <c r="H9" s="107">
        <v>8276107</v>
      </c>
    </row>
    <row r="10" spans="2:8" ht="15.75">
      <c r="B10" s="58"/>
      <c r="C10" s="20"/>
      <c r="D10" s="14"/>
      <c r="E10" s="21"/>
      <c r="F10" s="26"/>
      <c r="G10" s="14"/>
      <c r="H10" s="76"/>
    </row>
    <row r="11" spans="2:8" ht="15.75">
      <c r="B11" s="58"/>
      <c r="C11" s="20"/>
      <c r="D11" s="14"/>
      <c r="E11" s="21"/>
      <c r="F11" s="26"/>
      <c r="G11" s="14"/>
      <c r="H11" s="21"/>
    </row>
    <row r="12" spans="2:8" ht="15.75">
      <c r="B12" s="58"/>
      <c r="C12" s="20"/>
      <c r="D12" s="14"/>
      <c r="E12" s="21"/>
      <c r="F12" s="26"/>
      <c r="G12" s="14"/>
      <c r="H12" s="21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20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77"/>
      <c r="C3" s="92" t="s">
        <v>5</v>
      </c>
      <c r="D3" s="93"/>
      <c r="E3" s="93"/>
      <c r="F3" s="98" t="s">
        <v>18</v>
      </c>
    </row>
    <row r="4" spans="2:19" ht="24.95" customHeight="1" thickTop="1">
      <c r="B4" s="164" t="s">
        <v>123</v>
      </c>
      <c r="C4" s="164"/>
      <c r="D4" s="164"/>
      <c r="E4" s="164"/>
      <c r="F4" s="164"/>
    </row>
    <row r="5" spans="2:19" ht="15.75">
      <c r="B5" s="78" t="s">
        <v>82</v>
      </c>
      <c r="C5" s="121" t="s">
        <v>125</v>
      </c>
      <c r="D5" s="121" t="s">
        <v>127</v>
      </c>
      <c r="E5" s="121" t="s">
        <v>128</v>
      </c>
      <c r="F5" s="121" t="s">
        <v>126</v>
      </c>
    </row>
    <row r="6" spans="2:19" ht="15.75">
      <c r="B6" s="83">
        <v>1</v>
      </c>
      <c r="C6" s="136" t="s">
        <v>43</v>
      </c>
      <c r="D6" s="136">
        <v>3</v>
      </c>
      <c r="E6" s="136">
        <v>4</v>
      </c>
      <c r="F6" s="136">
        <v>5</v>
      </c>
      <c r="O6" s="50"/>
      <c r="P6" s="69"/>
      <c r="Q6" s="69"/>
      <c r="R6" s="69"/>
      <c r="S6" s="69"/>
    </row>
    <row r="7" spans="2:19" ht="15.75">
      <c r="B7" s="91" t="s">
        <v>7</v>
      </c>
      <c r="C7" s="133" t="s">
        <v>20</v>
      </c>
      <c r="D7" s="120">
        <v>11.1</v>
      </c>
      <c r="E7" s="120">
        <v>6.8</v>
      </c>
      <c r="F7" s="120">
        <v>9</v>
      </c>
      <c r="O7" s="67"/>
      <c r="P7" s="71"/>
      <c r="Q7" s="72"/>
      <c r="R7" s="72"/>
      <c r="S7" s="72"/>
    </row>
    <row r="8" spans="2:19" ht="15.75">
      <c r="B8" s="122" t="s">
        <v>8</v>
      </c>
      <c r="C8" s="133" t="s">
        <v>37</v>
      </c>
      <c r="D8" s="120">
        <v>10.6</v>
      </c>
      <c r="E8" s="120">
        <v>6.8</v>
      </c>
      <c r="F8" s="120">
        <v>8.8000000000000007</v>
      </c>
      <c r="O8" s="58"/>
      <c r="P8" s="74"/>
      <c r="Q8" s="73"/>
      <c r="R8" s="73"/>
      <c r="S8" s="73"/>
    </row>
    <row r="9" spans="2:19" ht="18" customHeight="1">
      <c r="B9" s="122" t="s">
        <v>9</v>
      </c>
      <c r="C9" s="133" t="s">
        <v>38</v>
      </c>
      <c r="D9" s="120">
        <v>10.1</v>
      </c>
      <c r="E9" s="120">
        <v>6.4</v>
      </c>
      <c r="F9" s="120">
        <v>8.3000000000000007</v>
      </c>
      <c r="H9" s="4"/>
      <c r="O9" s="70"/>
      <c r="P9" s="74"/>
      <c r="Q9" s="73"/>
      <c r="R9" s="73"/>
      <c r="S9" s="73"/>
    </row>
    <row r="10" spans="2:19" ht="18" customHeight="1">
      <c r="B10" s="122" t="s">
        <v>10</v>
      </c>
      <c r="C10" s="133" t="s">
        <v>39</v>
      </c>
      <c r="D10" s="120">
        <v>10</v>
      </c>
      <c r="E10" s="120">
        <v>6.3</v>
      </c>
      <c r="F10" s="120">
        <v>8.1999999999999993</v>
      </c>
      <c r="H10" s="4"/>
      <c r="O10" s="39"/>
      <c r="P10" s="74"/>
      <c r="Q10" s="73"/>
      <c r="R10" s="73"/>
      <c r="S10" s="73"/>
    </row>
    <row r="11" spans="2:19" ht="18.75" customHeight="1">
      <c r="B11" s="122" t="s">
        <v>11</v>
      </c>
      <c r="C11" s="133" t="s">
        <v>21</v>
      </c>
      <c r="D11" s="120">
        <v>9.8000000000000007</v>
      </c>
      <c r="E11" s="120">
        <v>6.5</v>
      </c>
      <c r="F11" s="120">
        <v>8.1999999999999993</v>
      </c>
      <c r="H11" s="4"/>
      <c r="O11" s="39"/>
      <c r="P11" s="74"/>
      <c r="Q11" s="73"/>
      <c r="R11" s="73"/>
      <c r="S11" s="73"/>
    </row>
    <row r="12" spans="2:19" ht="16.5" customHeight="1">
      <c r="B12" s="122" t="s">
        <v>12</v>
      </c>
      <c r="C12" s="133" t="s">
        <v>65</v>
      </c>
      <c r="D12" s="120">
        <v>8.3000000000000007</v>
      </c>
      <c r="E12" s="120">
        <v>5.6</v>
      </c>
      <c r="F12" s="120">
        <v>7</v>
      </c>
      <c r="H12" s="4"/>
      <c r="O12" s="39"/>
      <c r="P12" s="74"/>
      <c r="Q12" s="73"/>
      <c r="R12" s="73"/>
      <c r="S12" s="73"/>
    </row>
    <row r="13" spans="2:19" ht="15.75" customHeight="1">
      <c r="B13" s="122" t="s">
        <v>13</v>
      </c>
      <c r="C13" s="133" t="s">
        <v>66</v>
      </c>
      <c r="D13" s="120">
        <v>8.1999999999999993</v>
      </c>
      <c r="E13" s="120">
        <v>6</v>
      </c>
      <c r="F13" s="120">
        <v>7.1</v>
      </c>
      <c r="H13" s="4"/>
      <c r="L13" s="75"/>
      <c r="O13" s="39"/>
      <c r="P13" s="74"/>
      <c r="Q13" s="73"/>
      <c r="R13" s="73"/>
      <c r="S13" s="73"/>
    </row>
    <row r="14" spans="2:19" ht="14.25" customHeight="1">
      <c r="B14" s="91" t="s">
        <v>14</v>
      </c>
      <c r="C14" s="133" t="s">
        <v>67</v>
      </c>
      <c r="D14" s="120">
        <v>7.8</v>
      </c>
      <c r="E14" s="120">
        <v>6.2</v>
      </c>
      <c r="F14" s="120">
        <v>7</v>
      </c>
      <c r="H14" s="4"/>
      <c r="O14" s="39"/>
      <c r="P14" s="74"/>
      <c r="Q14" s="73"/>
      <c r="R14" s="73"/>
      <c r="S14" s="73"/>
    </row>
    <row r="15" spans="2:19" ht="15.75">
      <c r="B15" s="122" t="s">
        <v>15</v>
      </c>
      <c r="C15" s="133" t="s">
        <v>22</v>
      </c>
      <c r="D15" s="120">
        <v>6.8</v>
      </c>
      <c r="E15" s="120">
        <v>6</v>
      </c>
      <c r="F15" s="120">
        <v>6.4</v>
      </c>
      <c r="O15" s="26"/>
      <c r="P15" s="74"/>
      <c r="Q15" s="73"/>
      <c r="R15" s="73"/>
      <c r="S15" s="73"/>
    </row>
    <row r="16" spans="2:19" ht="15.75">
      <c r="B16" s="122" t="s">
        <v>16</v>
      </c>
      <c r="C16" s="133" t="s">
        <v>60</v>
      </c>
      <c r="D16" s="120">
        <v>6.5</v>
      </c>
      <c r="E16" s="120">
        <v>6.2</v>
      </c>
      <c r="F16" s="120">
        <v>6.3</v>
      </c>
      <c r="O16" s="39"/>
      <c r="P16" s="74"/>
      <c r="Q16" s="73"/>
      <c r="R16" s="73"/>
      <c r="S16" s="73"/>
    </row>
    <row r="17" spans="2:19" ht="15.75">
      <c r="B17" s="122" t="s">
        <v>61</v>
      </c>
      <c r="C17" s="134" t="s">
        <v>63</v>
      </c>
      <c r="D17" s="120">
        <v>5.9</v>
      </c>
      <c r="E17" s="120">
        <v>6.2</v>
      </c>
      <c r="F17" s="120">
        <v>6</v>
      </c>
      <c r="O17" s="39"/>
      <c r="P17" s="74"/>
      <c r="Q17" s="73"/>
      <c r="R17" s="73"/>
      <c r="S17" s="73"/>
    </row>
    <row r="18" spans="2:19" ht="15.75">
      <c r="B18" s="122" t="s">
        <v>62</v>
      </c>
      <c r="C18" s="135" t="s">
        <v>64</v>
      </c>
      <c r="D18" s="120">
        <v>5.9</v>
      </c>
      <c r="E18" s="120">
        <v>6</v>
      </c>
      <c r="F18" s="120">
        <v>5.9</v>
      </c>
    </row>
    <row r="19" spans="2:19" ht="15.75">
      <c r="B19" s="122" t="s">
        <v>70</v>
      </c>
      <c r="C19" s="135" t="s">
        <v>69</v>
      </c>
      <c r="D19" s="139">
        <v>7.03</v>
      </c>
      <c r="E19" s="139">
        <v>5.7677800000000001</v>
      </c>
      <c r="F19" s="139">
        <v>6.4260000000000002</v>
      </c>
    </row>
    <row r="20" spans="2:19" ht="15.75">
      <c r="B20" s="122" t="s">
        <v>71</v>
      </c>
      <c r="C20" s="135" t="s">
        <v>78</v>
      </c>
      <c r="D20" s="139">
        <v>5.8</v>
      </c>
      <c r="E20" s="139">
        <v>5</v>
      </c>
      <c r="F20" s="139">
        <v>5.4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/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140625" customWidth="1"/>
  </cols>
  <sheetData>
    <row r="1" spans="2:9">
      <c r="B1" s="124"/>
      <c r="C1" s="124"/>
      <c r="D1" s="124"/>
      <c r="E1" s="124"/>
      <c r="F1" s="124"/>
    </row>
    <row r="2" spans="2:9">
      <c r="I2" s="131"/>
    </row>
    <row r="3" spans="2:9" ht="15.75" thickBot="1">
      <c r="B3" s="77"/>
      <c r="C3" s="77"/>
      <c r="D3" s="77"/>
      <c r="E3" s="77"/>
      <c r="F3" s="166" t="s">
        <v>129</v>
      </c>
      <c r="G3" s="166"/>
      <c r="H3" s="166"/>
    </row>
    <row r="4" spans="2:9" ht="24.95" customHeight="1" thickTop="1">
      <c r="B4" s="164" t="s">
        <v>130</v>
      </c>
      <c r="C4" s="164"/>
      <c r="D4" s="164"/>
      <c r="E4" s="164"/>
      <c r="F4" s="164"/>
      <c r="G4" s="164"/>
      <c r="H4" s="164"/>
    </row>
    <row r="5" spans="2:9" ht="15.75">
      <c r="B5" s="78" t="s">
        <v>82</v>
      </c>
      <c r="C5" s="79" t="s">
        <v>107</v>
      </c>
      <c r="D5" s="79" t="s">
        <v>28</v>
      </c>
      <c r="E5" s="79" t="s">
        <v>6</v>
      </c>
      <c r="F5" s="79" t="s">
        <v>17</v>
      </c>
      <c r="G5" s="79" t="s">
        <v>68</v>
      </c>
      <c r="H5" s="79" t="s">
        <v>77</v>
      </c>
    </row>
    <row r="6" spans="2:9">
      <c r="B6" s="83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>
        <v>7</v>
      </c>
    </row>
    <row r="7" spans="2:9" ht="15.75">
      <c r="B7" s="91" t="s">
        <v>7</v>
      </c>
      <c r="C7" s="87" t="s">
        <v>131</v>
      </c>
      <c r="D7" s="90">
        <v>272869</v>
      </c>
      <c r="E7" s="90">
        <v>294316</v>
      </c>
      <c r="F7" s="90">
        <v>311574</v>
      </c>
      <c r="G7" s="90">
        <v>333840</v>
      </c>
      <c r="H7" s="90">
        <v>349373</v>
      </c>
    </row>
    <row r="8" spans="2:9" ht="15.75">
      <c r="B8" s="91" t="s">
        <v>8</v>
      </c>
      <c r="C8" s="100" t="s">
        <v>132</v>
      </c>
      <c r="D8" s="90">
        <v>456920</v>
      </c>
      <c r="E8" s="90">
        <v>508301</v>
      </c>
      <c r="F8" s="90">
        <v>540890</v>
      </c>
      <c r="G8" s="90">
        <v>563365</v>
      </c>
      <c r="H8" s="90">
        <v>596947</v>
      </c>
    </row>
    <row r="9" spans="2:9" ht="15.75">
      <c r="B9" s="91" t="s">
        <v>9</v>
      </c>
      <c r="C9" s="100" t="s">
        <v>96</v>
      </c>
      <c r="D9" s="90">
        <v>580353</v>
      </c>
      <c r="E9" s="90">
        <v>631298</v>
      </c>
      <c r="F9" s="90">
        <v>658055</v>
      </c>
      <c r="G9" s="90">
        <v>693478</v>
      </c>
      <c r="H9" s="90">
        <v>711337</v>
      </c>
    </row>
  </sheetData>
  <mergeCells count="2">
    <mergeCell ref="F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/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31"/>
    </row>
    <row r="3" spans="1:5" ht="16.5" thickBot="1">
      <c r="B3" s="77"/>
      <c r="C3" s="77"/>
      <c r="D3" s="77"/>
      <c r="E3" s="114" t="s">
        <v>106</v>
      </c>
    </row>
    <row r="4" spans="1:5" ht="24.95" customHeight="1" thickTop="1">
      <c r="B4" s="164" t="s">
        <v>134</v>
      </c>
      <c r="C4" s="164"/>
      <c r="D4" s="164"/>
      <c r="E4" s="164"/>
    </row>
    <row r="5" spans="1:5" ht="15.75">
      <c r="B5" s="78" t="s">
        <v>82</v>
      </c>
      <c r="C5" s="78" t="s">
        <v>133</v>
      </c>
      <c r="D5" s="99" t="s">
        <v>68</v>
      </c>
      <c r="E5" s="99" t="s">
        <v>77</v>
      </c>
    </row>
    <row r="6" spans="1:5">
      <c r="B6" s="83">
        <v>1</v>
      </c>
      <c r="C6" s="83">
        <v>2</v>
      </c>
      <c r="D6" s="103" t="s">
        <v>23</v>
      </c>
      <c r="E6" s="103" t="s">
        <v>24</v>
      </c>
    </row>
    <row r="7" spans="1:5" ht="15.75">
      <c r="B7" s="91" t="s">
        <v>7</v>
      </c>
      <c r="C7" s="87" t="s">
        <v>135</v>
      </c>
      <c r="D7" s="125">
        <v>63514</v>
      </c>
      <c r="E7" s="125">
        <v>45395</v>
      </c>
    </row>
    <row r="8" spans="1:5" ht="15.75">
      <c r="B8" s="122" t="s">
        <v>8</v>
      </c>
      <c r="C8" s="87" t="s">
        <v>136</v>
      </c>
      <c r="D8" s="125">
        <v>11455</v>
      </c>
      <c r="E8" s="125">
        <v>9340</v>
      </c>
    </row>
    <row r="9" spans="1:5" ht="15.75">
      <c r="B9" s="91" t="s">
        <v>9</v>
      </c>
      <c r="C9" s="87" t="s">
        <v>137</v>
      </c>
      <c r="D9" s="125">
        <v>164623</v>
      </c>
      <c r="E9" s="125">
        <v>174791</v>
      </c>
    </row>
    <row r="10" spans="1:5" ht="15.75">
      <c r="B10" s="91" t="s">
        <v>10</v>
      </c>
      <c r="C10" s="87" t="s">
        <v>138</v>
      </c>
      <c r="D10" s="125">
        <v>10231</v>
      </c>
      <c r="E10" s="125">
        <v>7839</v>
      </c>
    </row>
    <row r="11" spans="1:5" ht="15.75">
      <c r="B11" s="91" t="s">
        <v>11</v>
      </c>
      <c r="C11" s="87" t="s">
        <v>139</v>
      </c>
      <c r="D11" s="101">
        <v>143867</v>
      </c>
      <c r="E11" s="101">
        <v>172421</v>
      </c>
    </row>
    <row r="12" spans="1:5" ht="15.75">
      <c r="B12" s="91" t="s">
        <v>12</v>
      </c>
      <c r="C12" s="87" t="s">
        <v>140</v>
      </c>
      <c r="D12" s="101">
        <v>164313</v>
      </c>
      <c r="E12" s="101">
        <v>183732</v>
      </c>
    </row>
    <row r="13" spans="1:5" ht="15.75">
      <c r="B13" s="167" t="s">
        <v>126</v>
      </c>
      <c r="C13" s="167"/>
      <c r="D13" s="127">
        <f>SUM(D7:D12)</f>
        <v>558003</v>
      </c>
      <c r="E13" s="127">
        <f>SUM(E7:E12)</f>
        <v>593518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I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1.7109375" customWidth="1"/>
  </cols>
  <sheetData>
    <row r="3" spans="2:9" ht="15.75" thickBot="1">
      <c r="H3" s="148" t="s">
        <v>141</v>
      </c>
    </row>
    <row r="4" spans="2:9" ht="24.95" customHeight="1" thickTop="1">
      <c r="B4" s="165" t="s">
        <v>142</v>
      </c>
      <c r="C4" s="165"/>
      <c r="D4" s="165"/>
      <c r="E4" s="165"/>
      <c r="F4" s="165"/>
      <c r="G4" s="165"/>
      <c r="H4" s="165"/>
      <c r="I4" s="144"/>
    </row>
    <row r="5" spans="2:9" ht="31.5">
      <c r="B5" s="78" t="s">
        <v>82</v>
      </c>
      <c r="C5" s="79" t="s">
        <v>107</v>
      </c>
      <c r="D5" s="79" t="s">
        <v>28</v>
      </c>
      <c r="E5" s="79" t="s">
        <v>6</v>
      </c>
      <c r="F5" s="79" t="s">
        <v>17</v>
      </c>
      <c r="G5" s="79" t="s">
        <v>68</v>
      </c>
      <c r="H5" s="79" t="s">
        <v>77</v>
      </c>
      <c r="I5" s="145"/>
    </row>
    <row r="6" spans="2:9">
      <c r="B6" s="83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>
        <v>7</v>
      </c>
      <c r="I6" s="146"/>
    </row>
    <row r="7" spans="2:9" ht="15.75">
      <c r="B7" s="91" t="s">
        <v>7</v>
      </c>
      <c r="C7" s="87" t="s">
        <v>143</v>
      </c>
      <c r="D7" s="126">
        <v>0.72</v>
      </c>
      <c r="E7" s="126">
        <v>0.86</v>
      </c>
      <c r="F7" s="126">
        <v>1.41</v>
      </c>
      <c r="G7" s="126">
        <v>1.27</v>
      </c>
      <c r="H7" s="126">
        <v>1.17</v>
      </c>
      <c r="I7" s="147"/>
    </row>
    <row r="8" spans="2:9" ht="19.5" customHeight="1">
      <c r="B8" s="91" t="s">
        <v>8</v>
      </c>
      <c r="C8" s="100" t="s">
        <v>144</v>
      </c>
      <c r="D8" s="126">
        <v>0.95</v>
      </c>
      <c r="E8" s="126">
        <v>0.87</v>
      </c>
      <c r="F8" s="126">
        <v>1.21</v>
      </c>
      <c r="G8" s="126">
        <v>1.45</v>
      </c>
      <c r="H8" s="126">
        <v>1.46</v>
      </c>
      <c r="I8" s="147"/>
    </row>
  </sheetData>
  <mergeCells count="1">
    <mergeCell ref="B4:H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G12"/>
  <sheetViews>
    <sheetView workbookViewId="0"/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7" ht="16.5" thickBot="1">
      <c r="B3" s="77"/>
      <c r="C3" s="77"/>
      <c r="D3" s="77"/>
      <c r="E3" s="114" t="s">
        <v>106</v>
      </c>
    </row>
    <row r="4" spans="2:7" ht="24.95" customHeight="1" thickTop="1">
      <c r="B4" s="164" t="s">
        <v>145</v>
      </c>
      <c r="C4" s="164"/>
      <c r="D4" s="164"/>
      <c r="E4" s="164"/>
    </row>
    <row r="5" spans="2:7" ht="15.75">
      <c r="B5" s="78" t="s">
        <v>82</v>
      </c>
      <c r="C5" s="78" t="s">
        <v>150</v>
      </c>
      <c r="D5" s="99" t="s">
        <v>68</v>
      </c>
      <c r="E5" s="99" t="s">
        <v>77</v>
      </c>
    </row>
    <row r="6" spans="2:7">
      <c r="B6" s="83">
        <v>1</v>
      </c>
      <c r="C6" s="83">
        <v>2</v>
      </c>
      <c r="D6" s="103" t="s">
        <v>23</v>
      </c>
      <c r="E6" s="103" t="s">
        <v>24</v>
      </c>
    </row>
    <row r="7" spans="2:7" ht="15.75">
      <c r="B7" s="91" t="s">
        <v>7</v>
      </c>
      <c r="C7" s="87" t="s">
        <v>146</v>
      </c>
      <c r="D7" s="125">
        <v>150550</v>
      </c>
      <c r="E7" s="125">
        <v>177604</v>
      </c>
    </row>
    <row r="8" spans="2:7" ht="15.75">
      <c r="B8" s="122" t="s">
        <v>8</v>
      </c>
      <c r="C8" s="87" t="s">
        <v>147</v>
      </c>
      <c r="D8" s="125">
        <v>99554</v>
      </c>
      <c r="E8" s="125">
        <v>117975</v>
      </c>
    </row>
    <row r="9" spans="2:7" ht="15.75">
      <c r="B9" s="91" t="s">
        <v>9</v>
      </c>
      <c r="C9" s="87" t="s">
        <v>148</v>
      </c>
      <c r="D9" s="125">
        <v>44647</v>
      </c>
      <c r="E9" s="125">
        <v>47123</v>
      </c>
      <c r="G9" s="128"/>
    </row>
    <row r="10" spans="2:7" ht="15.75">
      <c r="B10" s="91" t="s">
        <v>10</v>
      </c>
      <c r="C10" s="87" t="s">
        <v>149</v>
      </c>
      <c r="D10" s="125">
        <v>1555</v>
      </c>
      <c r="E10" s="125">
        <v>1249</v>
      </c>
      <c r="G10" s="128"/>
    </row>
    <row r="11" spans="2:7" ht="15.75">
      <c r="B11" s="91" t="s">
        <v>11</v>
      </c>
      <c r="C11" s="87" t="s">
        <v>140</v>
      </c>
      <c r="D11" s="101">
        <v>22</v>
      </c>
      <c r="E11" s="101">
        <v>102</v>
      </c>
    </row>
    <row r="12" spans="2:7" ht="15.75">
      <c r="B12" s="167" t="s">
        <v>126</v>
      </c>
      <c r="C12" s="167"/>
      <c r="D12" s="127">
        <f>SUM(D7:D11)</f>
        <v>296328</v>
      </c>
      <c r="E12" s="127">
        <f>SUM(E7:E11)</f>
        <v>344053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1"/>
  <sheetViews>
    <sheetView workbookViewId="0"/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30"/>
      <c r="C3" s="130"/>
      <c r="D3" s="130"/>
      <c r="E3" s="114"/>
    </row>
    <row r="4" spans="2:10" ht="31.5" customHeight="1" thickTop="1">
      <c r="B4" s="164" t="s">
        <v>154</v>
      </c>
      <c r="C4" s="164"/>
      <c r="D4" s="164"/>
      <c r="E4" s="164"/>
    </row>
    <row r="5" spans="2:10" ht="48" customHeight="1">
      <c r="B5" s="78" t="s">
        <v>82</v>
      </c>
      <c r="C5" s="78" t="s">
        <v>150</v>
      </c>
      <c r="D5" s="129" t="s">
        <v>151</v>
      </c>
      <c r="E5" s="129" t="s">
        <v>152</v>
      </c>
    </row>
    <row r="6" spans="2:10">
      <c r="B6" s="83">
        <v>1</v>
      </c>
      <c r="C6" s="83">
        <v>2</v>
      </c>
      <c r="D6" s="103" t="s">
        <v>23</v>
      </c>
      <c r="E6" s="103" t="s">
        <v>24</v>
      </c>
    </row>
    <row r="7" spans="2:10" ht="15.75">
      <c r="B7" s="91" t="s">
        <v>7</v>
      </c>
      <c r="C7" s="87" t="s">
        <v>146</v>
      </c>
      <c r="D7" s="125">
        <v>22</v>
      </c>
      <c r="E7" s="125">
        <v>377</v>
      </c>
    </row>
    <row r="8" spans="2:10" ht="15.75">
      <c r="B8" s="122" t="s">
        <v>8</v>
      </c>
      <c r="C8" s="87" t="s">
        <v>147</v>
      </c>
      <c r="D8" s="125">
        <v>5</v>
      </c>
      <c r="E8" s="125">
        <v>173</v>
      </c>
      <c r="H8" s="128"/>
      <c r="I8" s="128"/>
      <c r="J8" s="128"/>
    </row>
    <row r="9" spans="2:10" ht="15.75">
      <c r="B9" s="122" t="s">
        <v>9</v>
      </c>
      <c r="C9" s="87" t="s">
        <v>148</v>
      </c>
      <c r="D9" s="125">
        <v>1</v>
      </c>
      <c r="E9" s="125">
        <v>102</v>
      </c>
      <c r="H9" s="128"/>
      <c r="I9" s="128"/>
      <c r="J9" s="128"/>
    </row>
    <row r="10" spans="2:10" ht="15.75">
      <c r="B10" s="91" t="s">
        <v>10</v>
      </c>
      <c r="C10" s="87" t="s">
        <v>149</v>
      </c>
      <c r="D10" s="125">
        <v>2</v>
      </c>
      <c r="E10" s="125">
        <v>468</v>
      </c>
      <c r="H10" s="132"/>
      <c r="I10" s="132"/>
      <c r="J10" s="132"/>
    </row>
    <row r="11" spans="2:10" ht="15.75">
      <c r="B11" s="167" t="s">
        <v>126</v>
      </c>
      <c r="C11" s="167"/>
      <c r="D11" s="127">
        <f>SUM(D7:D10)</f>
        <v>30</v>
      </c>
      <c r="E11" s="127">
        <f>SUM(E7:E10)</f>
        <v>1120</v>
      </c>
    </row>
  </sheetData>
  <mergeCells count="2">
    <mergeCell ref="B4:E4"/>
    <mergeCell ref="B11:C11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workbookViewId="0"/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5"/>
    </row>
    <row r="3" spans="2:11" ht="15.75" thickBot="1"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2:11" ht="24.95" customHeight="1" thickTop="1">
      <c r="B4" s="159" t="s">
        <v>81</v>
      </c>
      <c r="C4" s="159"/>
      <c r="D4" s="159"/>
      <c r="E4" s="159"/>
      <c r="F4" s="159"/>
      <c r="G4" s="159"/>
      <c r="H4" s="159"/>
      <c r="I4" s="159"/>
      <c r="J4" s="159"/>
      <c r="K4" s="159"/>
    </row>
    <row r="5" spans="2:11" ht="30.75" customHeight="1">
      <c r="B5" s="78" t="s">
        <v>82</v>
      </c>
      <c r="C5" s="78" t="s">
        <v>83</v>
      </c>
      <c r="D5" s="78" t="s">
        <v>84</v>
      </c>
      <c r="E5" s="78" t="s">
        <v>85</v>
      </c>
      <c r="F5" s="78" t="s">
        <v>86</v>
      </c>
      <c r="G5" s="79" t="s">
        <v>87</v>
      </c>
      <c r="H5" s="78" t="s">
        <v>88</v>
      </c>
      <c r="I5" s="78" t="s">
        <v>89</v>
      </c>
      <c r="J5" s="78" t="s">
        <v>90</v>
      </c>
      <c r="K5" s="78" t="s">
        <v>91</v>
      </c>
    </row>
    <row r="6" spans="2:11" ht="15" customHeight="1">
      <c r="B6" s="83">
        <v>1</v>
      </c>
      <c r="C6" s="83">
        <v>2</v>
      </c>
      <c r="D6" s="83">
        <v>3</v>
      </c>
      <c r="E6" s="83">
        <v>4</v>
      </c>
      <c r="F6" s="83">
        <v>5</v>
      </c>
      <c r="G6" s="84">
        <v>6</v>
      </c>
      <c r="H6" s="83">
        <v>7</v>
      </c>
      <c r="I6" s="83">
        <v>8</v>
      </c>
      <c r="J6" s="83">
        <v>9</v>
      </c>
      <c r="K6" s="83">
        <v>10</v>
      </c>
    </row>
    <row r="7" spans="2:11" ht="15.75">
      <c r="B7" s="80" t="s">
        <v>7</v>
      </c>
      <c r="C7" s="81" t="s">
        <v>68</v>
      </c>
      <c r="D7" s="82">
        <v>0.1</v>
      </c>
      <c r="E7" s="82">
        <v>4.2</v>
      </c>
      <c r="F7" s="82">
        <v>4.5</v>
      </c>
      <c r="G7" s="82">
        <v>5.0999999999999996</v>
      </c>
      <c r="H7" s="82">
        <v>8.3000000000000007</v>
      </c>
      <c r="I7" s="82">
        <v>14.1</v>
      </c>
      <c r="J7" s="82">
        <v>20.399999999999999</v>
      </c>
      <c r="K7" s="82">
        <v>43.3</v>
      </c>
    </row>
    <row r="8" spans="2:11" ht="15.75">
      <c r="B8" s="80" t="s">
        <v>8</v>
      </c>
      <c r="C8" s="81" t="s">
        <v>77</v>
      </c>
      <c r="D8" s="122">
        <v>0.3</v>
      </c>
      <c r="E8" s="82">
        <v>4.5</v>
      </c>
      <c r="F8" s="82">
        <v>4.8</v>
      </c>
      <c r="G8" s="82">
        <v>5.4</v>
      </c>
      <c r="H8" s="82">
        <v>8.8000000000000007</v>
      </c>
      <c r="I8" s="82">
        <v>15</v>
      </c>
      <c r="J8" s="82">
        <v>21.8</v>
      </c>
      <c r="K8" s="82">
        <v>39.4</v>
      </c>
    </row>
    <row r="12" spans="2:11" ht="15.75">
      <c r="B12" s="39"/>
      <c r="C12" s="2"/>
      <c r="D12" s="16"/>
      <c r="E12" s="16"/>
      <c r="F12" s="16"/>
      <c r="G12" s="2"/>
    </row>
    <row r="13" spans="2:11" ht="15.75">
      <c r="B13" s="39"/>
      <c r="C13" s="2"/>
      <c r="D13" s="16"/>
      <c r="E13" s="16"/>
      <c r="F13" s="17"/>
      <c r="G13" s="2"/>
    </row>
    <row r="14" spans="2:11" ht="15.75">
      <c r="B14" s="39"/>
      <c r="C14" s="2"/>
      <c r="D14" s="16"/>
      <c r="E14" s="16"/>
      <c r="F14" s="16"/>
      <c r="G14" s="2"/>
    </row>
    <row r="15" spans="2:11" ht="15.75">
      <c r="B15" s="39"/>
      <c r="C15" s="2"/>
      <c r="D15" s="16"/>
      <c r="E15" s="16"/>
      <c r="F15" s="16"/>
      <c r="G15" s="2"/>
    </row>
    <row r="16" spans="2:11" ht="15.75">
      <c r="B16" s="39"/>
      <c r="C16" s="2"/>
      <c r="D16" s="16"/>
      <c r="E16" s="16"/>
      <c r="F16" s="17"/>
      <c r="G16" s="2"/>
    </row>
    <row r="17" spans="2:7" ht="16.5" customHeight="1">
      <c r="B17" s="39"/>
      <c r="C17" s="2"/>
      <c r="D17" s="16"/>
      <c r="E17" s="16"/>
      <c r="F17" s="16"/>
      <c r="G17" s="2"/>
    </row>
    <row r="18" spans="2:7" ht="15.75">
      <c r="B18" s="39"/>
      <c r="C18" s="2"/>
      <c r="D18" s="16"/>
      <c r="E18" s="16"/>
      <c r="F18" s="16"/>
      <c r="G18" s="2"/>
    </row>
    <row r="19" spans="2:7" ht="15.75">
      <c r="B19" s="39"/>
      <c r="C19" s="2"/>
      <c r="D19" s="16"/>
      <c r="E19" s="16"/>
      <c r="F19" s="17"/>
      <c r="G19" s="2"/>
    </row>
    <row r="20" spans="2:7" ht="15.75">
      <c r="B20" s="39"/>
      <c r="C20" s="2"/>
      <c r="D20" s="16"/>
      <c r="E20" s="16"/>
      <c r="F20" s="16"/>
      <c r="G20" s="2"/>
    </row>
    <row r="21" spans="2:7" ht="15.75">
      <c r="B21" s="39"/>
      <c r="C21" s="2"/>
      <c r="D21" s="16"/>
      <c r="E21" s="16"/>
      <c r="F21" s="16"/>
      <c r="G21" s="2"/>
    </row>
    <row r="22" spans="2:7" ht="16.5" customHeight="1">
      <c r="B22" s="39"/>
      <c r="C22" s="2"/>
      <c r="D22" s="16"/>
      <c r="E22" s="16"/>
      <c r="F22" s="16"/>
      <c r="G22" s="2"/>
    </row>
    <row r="23" spans="2:7" ht="15.75">
      <c r="B23" s="158"/>
      <c r="C23" s="158"/>
      <c r="D23" s="40"/>
      <c r="E23" s="40"/>
      <c r="F23" s="41"/>
      <c r="G23" s="42"/>
    </row>
    <row r="24" spans="2:7" ht="16.5" customHeight="1">
      <c r="B24" s="39"/>
      <c r="C24" s="157"/>
      <c r="D24" s="157"/>
      <c r="E24" s="157"/>
      <c r="F24" s="157"/>
      <c r="G24" s="157"/>
    </row>
    <row r="25" spans="2:7" ht="15.75">
      <c r="B25" s="39"/>
      <c r="C25" s="2"/>
      <c r="D25" s="2"/>
      <c r="E25" s="16"/>
      <c r="F25" s="16"/>
      <c r="G25" s="2"/>
    </row>
    <row r="26" spans="2:7" ht="15.75">
      <c r="B26" s="39"/>
      <c r="C26" s="2"/>
      <c r="D26" s="2"/>
      <c r="E26" s="16"/>
      <c r="F26" s="16"/>
      <c r="G26" s="2"/>
    </row>
    <row r="27" spans="2:7" ht="15.75">
      <c r="B27" s="39"/>
      <c r="C27" s="2"/>
      <c r="D27" s="2"/>
      <c r="E27" s="16"/>
      <c r="F27" s="16"/>
      <c r="G27" s="2"/>
    </row>
    <row r="28" spans="2:7" ht="15.75">
      <c r="B28" s="158"/>
      <c r="C28" s="158"/>
      <c r="D28" s="43"/>
      <c r="E28" s="43"/>
      <c r="F28" s="43"/>
      <c r="G28" s="43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M16"/>
  <sheetViews>
    <sheetView workbookViewId="0"/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140625" customWidth="1"/>
    <col min="11" max="11" width="12.28515625" customWidth="1"/>
    <col min="12" max="12" width="12.140625" customWidth="1"/>
    <col min="13" max="13" width="11.42578125" customWidth="1"/>
  </cols>
  <sheetData>
    <row r="1" spans="2:13" ht="15.75">
      <c r="C1" s="7"/>
      <c r="D1" s="1"/>
      <c r="E1" s="1"/>
      <c r="F1" s="1"/>
      <c r="G1" s="1"/>
      <c r="H1" s="1"/>
      <c r="I1" s="1"/>
      <c r="J1" s="1"/>
    </row>
    <row r="2" spans="2:13" ht="15.75">
      <c r="C2" s="1"/>
      <c r="D2" s="1"/>
      <c r="E2" s="1"/>
      <c r="F2" s="1"/>
      <c r="G2" s="1"/>
      <c r="H2" s="1"/>
      <c r="I2" s="1"/>
      <c r="J2" s="1"/>
    </row>
    <row r="3" spans="2:13" ht="16.5" thickBot="1">
      <c r="B3" s="77"/>
      <c r="C3" s="85" t="s">
        <v>0</v>
      </c>
      <c r="D3" s="86"/>
      <c r="E3" s="86"/>
      <c r="F3" s="86"/>
      <c r="G3" s="86"/>
      <c r="H3" s="86"/>
      <c r="I3" s="86"/>
      <c r="J3" s="86"/>
      <c r="K3" s="77"/>
      <c r="L3" s="77"/>
      <c r="M3" s="77"/>
    </row>
    <row r="4" spans="2:13" ht="24.95" customHeight="1" thickTop="1">
      <c r="B4" s="159" t="s">
        <v>156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2:13" ht="42" customHeight="1">
      <c r="B5" s="79" t="s">
        <v>82</v>
      </c>
      <c r="C5" s="79" t="s">
        <v>83</v>
      </c>
      <c r="D5" s="79" t="s">
        <v>84</v>
      </c>
      <c r="E5" s="79" t="s">
        <v>86</v>
      </c>
      <c r="F5" s="79" t="s">
        <v>93</v>
      </c>
      <c r="G5" s="79" t="s">
        <v>85</v>
      </c>
      <c r="H5" s="79" t="s">
        <v>87</v>
      </c>
      <c r="I5" s="79" t="s">
        <v>88</v>
      </c>
      <c r="J5" s="79" t="s">
        <v>94</v>
      </c>
      <c r="K5" s="79" t="s">
        <v>95</v>
      </c>
      <c r="L5" s="79" t="s">
        <v>90</v>
      </c>
      <c r="M5" s="79" t="s">
        <v>91</v>
      </c>
    </row>
    <row r="6" spans="2:13" ht="16.5" customHeight="1">
      <c r="B6" s="83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>
        <v>7</v>
      </c>
      <c r="I6" s="84">
        <v>8</v>
      </c>
      <c r="J6" s="84">
        <v>9</v>
      </c>
      <c r="K6" s="84">
        <v>10</v>
      </c>
      <c r="L6" s="84">
        <v>11</v>
      </c>
      <c r="M6" s="84">
        <v>12</v>
      </c>
    </row>
    <row r="7" spans="2:13" ht="15.75">
      <c r="B7" s="80" t="s">
        <v>7</v>
      </c>
      <c r="C7" s="87" t="s">
        <v>68</v>
      </c>
      <c r="D7" s="88">
        <v>2.5</v>
      </c>
      <c r="E7" s="88">
        <v>1.9</v>
      </c>
      <c r="F7" s="88">
        <v>3.7</v>
      </c>
      <c r="G7" s="88">
        <v>4.2</v>
      </c>
      <c r="H7" s="88">
        <v>5.0999999999999996</v>
      </c>
      <c r="I7" s="88">
        <v>8.3000000000000007</v>
      </c>
      <c r="J7" s="88">
        <v>6.5</v>
      </c>
      <c r="K7" s="88">
        <v>13.9</v>
      </c>
      <c r="L7" s="88">
        <v>20.399999999999999</v>
      </c>
      <c r="M7" s="88">
        <v>33.5</v>
      </c>
    </row>
    <row r="8" spans="2:13" ht="15.75">
      <c r="B8" s="80" t="s">
        <v>8</v>
      </c>
      <c r="C8" s="87" t="s">
        <v>77</v>
      </c>
      <c r="D8" s="138">
        <v>3.5</v>
      </c>
      <c r="E8" s="139">
        <v>2</v>
      </c>
      <c r="F8" s="139">
        <v>3.9</v>
      </c>
      <c r="G8" s="139">
        <v>4.5</v>
      </c>
      <c r="H8" s="139">
        <v>5.4</v>
      </c>
      <c r="I8" s="139">
        <v>8.8000000000000007</v>
      </c>
      <c r="J8" s="139">
        <v>0</v>
      </c>
      <c r="K8" s="139">
        <v>14.8</v>
      </c>
      <c r="L8" s="139">
        <v>21.8</v>
      </c>
      <c r="M8" s="139">
        <v>35.299999999999997</v>
      </c>
    </row>
    <row r="9" spans="2:13" ht="15.75">
      <c r="B9" s="39"/>
      <c r="C9" s="29"/>
      <c r="D9" s="45"/>
      <c r="E9" s="46"/>
      <c r="F9" s="45"/>
      <c r="G9" s="46"/>
      <c r="H9" s="11"/>
      <c r="I9" s="46"/>
      <c r="J9" s="47"/>
    </row>
    <row r="10" spans="2:13" ht="15.75">
      <c r="B10" s="39"/>
      <c r="C10" s="29"/>
      <c r="D10" s="45"/>
      <c r="E10" s="46"/>
      <c r="F10" s="45"/>
      <c r="G10" s="46"/>
      <c r="H10" s="45"/>
      <c r="I10" s="46"/>
      <c r="J10" s="47"/>
    </row>
    <row r="11" spans="2:13" ht="21" customHeight="1">
      <c r="B11" s="160"/>
      <c r="C11" s="160"/>
      <c r="D11" s="48"/>
      <c r="E11" s="49"/>
      <c r="F11" s="48"/>
      <c r="G11" s="49"/>
      <c r="H11" s="48"/>
      <c r="I11" s="49"/>
      <c r="J11" s="49"/>
      <c r="L11" s="4"/>
      <c r="M11" s="13"/>
    </row>
    <row r="13" spans="2:13">
      <c r="H13" s="4"/>
    </row>
    <row r="16" spans="2:13">
      <c r="F16" s="4"/>
    </row>
  </sheetData>
  <mergeCells count="2">
    <mergeCell ref="B11:C11"/>
    <mergeCell ref="B4:M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20"/>
  <sheetViews>
    <sheetView workbookViewId="0"/>
  </sheetViews>
  <sheetFormatPr defaultColWidth="9.140625" defaultRowHeight="15"/>
  <cols>
    <col min="3" max="3" width="14.5703125" customWidth="1"/>
    <col min="4" max="4" width="14.85546875" customWidth="1"/>
    <col min="5" max="5" width="21.28515625" customWidth="1"/>
    <col min="6" max="6" width="22.28515625" customWidth="1"/>
  </cols>
  <sheetData>
    <row r="2" spans="2:15" ht="15.75">
      <c r="C2" s="8"/>
    </row>
    <row r="3" spans="2:15" ht="16.5" thickBot="1">
      <c r="B3" s="77"/>
      <c r="C3" s="92" t="s">
        <v>1</v>
      </c>
      <c r="D3" s="93"/>
      <c r="E3" s="93"/>
      <c r="F3" s="93"/>
    </row>
    <row r="4" spans="2:15" ht="24.95" customHeight="1" thickTop="1">
      <c r="B4" s="161" t="s">
        <v>99</v>
      </c>
      <c r="C4" s="161"/>
      <c r="D4" s="161"/>
      <c r="E4" s="161"/>
      <c r="F4" s="161"/>
    </row>
    <row r="5" spans="2:15" ht="18" customHeight="1">
      <c r="B5" s="78" t="s">
        <v>82</v>
      </c>
      <c r="C5" s="78" t="s">
        <v>83</v>
      </c>
      <c r="D5" s="78" t="s">
        <v>96</v>
      </c>
      <c r="E5" s="78" t="s">
        <v>97</v>
      </c>
      <c r="F5" s="78" t="s">
        <v>98</v>
      </c>
    </row>
    <row r="6" spans="2:15" ht="18" customHeight="1">
      <c r="B6" s="83">
        <v>1</v>
      </c>
      <c r="C6" s="83">
        <v>2</v>
      </c>
      <c r="D6" s="83">
        <v>3</v>
      </c>
      <c r="E6" s="83">
        <v>4</v>
      </c>
      <c r="F6" s="83">
        <v>5</v>
      </c>
    </row>
    <row r="7" spans="2:15" ht="15.75">
      <c r="B7" s="91" t="s">
        <v>7</v>
      </c>
      <c r="C7" s="89" t="s">
        <v>21</v>
      </c>
      <c r="D7" s="90">
        <v>1419</v>
      </c>
      <c r="E7" s="90">
        <v>1360</v>
      </c>
      <c r="F7" s="90">
        <v>1481</v>
      </c>
    </row>
    <row r="8" spans="2:15" ht="15.75">
      <c r="B8" s="91" t="s">
        <v>8</v>
      </c>
      <c r="C8" s="89" t="s">
        <v>22</v>
      </c>
      <c r="D8" s="90">
        <v>1341</v>
      </c>
      <c r="E8" s="90">
        <v>1330</v>
      </c>
      <c r="F8" s="90">
        <v>1357</v>
      </c>
      <c r="J8" s="55"/>
      <c r="K8" s="1"/>
      <c r="L8" s="1"/>
      <c r="M8" s="1"/>
      <c r="N8" s="1"/>
      <c r="O8" s="1"/>
    </row>
    <row r="9" spans="2:15" ht="15.75">
      <c r="B9" s="91" t="s">
        <v>9</v>
      </c>
      <c r="C9" s="89" t="s">
        <v>69</v>
      </c>
      <c r="D9" s="90">
        <v>1286</v>
      </c>
      <c r="E9" s="90">
        <v>1324</v>
      </c>
      <c r="F9" s="90">
        <v>1319</v>
      </c>
      <c r="J9" s="56"/>
      <c r="K9" s="57"/>
      <c r="L9" s="57"/>
      <c r="M9" s="57"/>
      <c r="N9" s="1"/>
      <c r="O9" s="1"/>
    </row>
    <row r="10" spans="2:15" ht="18.75" customHeight="1">
      <c r="B10" s="91" t="s">
        <v>10</v>
      </c>
      <c r="C10" s="89" t="s">
        <v>78</v>
      </c>
      <c r="D10" s="90">
        <v>1248</v>
      </c>
      <c r="E10" s="90">
        <v>1259</v>
      </c>
      <c r="F10" s="90">
        <v>1255</v>
      </c>
      <c r="N10" s="1"/>
      <c r="O10" s="1"/>
    </row>
    <row r="11" spans="2:15" ht="20.25" customHeight="1">
      <c r="B11" s="52"/>
      <c r="C11" s="18"/>
      <c r="D11" s="6"/>
      <c r="E11" s="12"/>
      <c r="F11" s="6"/>
      <c r="N11" s="1"/>
      <c r="O11" s="1"/>
    </row>
    <row r="12" spans="2:15" ht="19.5" customHeight="1">
      <c r="B12" s="162"/>
      <c r="C12" s="162"/>
      <c r="D12" s="53"/>
      <c r="E12" s="54"/>
      <c r="F12" s="53"/>
      <c r="N12" s="1"/>
      <c r="O12" s="1"/>
    </row>
    <row r="13" spans="2:15" ht="15.75">
      <c r="N13" s="1"/>
      <c r="O13" s="1"/>
    </row>
    <row r="14" spans="2:15" ht="15.75">
      <c r="D14" s="61"/>
      <c r="L14" s="149"/>
      <c r="N14" s="1"/>
      <c r="O14" s="1"/>
    </row>
    <row r="15" spans="2:15">
      <c r="L15" s="150"/>
    </row>
    <row r="16" spans="2:15">
      <c r="L16" s="150"/>
    </row>
    <row r="19" spans="3:6">
      <c r="F19" s="60"/>
    </row>
    <row r="20" spans="3:6" ht="15.75">
      <c r="C20" s="2"/>
    </row>
  </sheetData>
  <mergeCells count="2">
    <mergeCell ref="B4:F4"/>
    <mergeCell ref="B12:C12"/>
  </mergeCells>
  <conditionalFormatting sqref="K9:M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/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97"/>
      <c r="C3" s="97"/>
      <c r="D3" s="97"/>
      <c r="E3" s="97"/>
      <c r="F3" s="97"/>
      <c r="G3" s="98" t="s">
        <v>18</v>
      </c>
    </row>
    <row r="4" spans="2:7" ht="24.95" customHeight="1" thickTop="1">
      <c r="B4" s="159" t="s">
        <v>101</v>
      </c>
      <c r="C4" s="159"/>
      <c r="D4" s="159"/>
      <c r="E4" s="159"/>
      <c r="F4" s="159"/>
      <c r="G4" s="159"/>
    </row>
    <row r="5" spans="2:7">
      <c r="B5" s="78" t="s">
        <v>82</v>
      </c>
      <c r="C5" s="153" t="s">
        <v>102</v>
      </c>
      <c r="D5" s="95" t="s">
        <v>21</v>
      </c>
      <c r="E5" s="95" t="s">
        <v>22</v>
      </c>
      <c r="F5" s="95" t="s">
        <v>69</v>
      </c>
      <c r="G5" s="95" t="s">
        <v>78</v>
      </c>
    </row>
    <row r="6" spans="2:7">
      <c r="B6" s="83">
        <v>1</v>
      </c>
      <c r="C6" s="104">
        <v>2</v>
      </c>
      <c r="D6" s="105" t="s">
        <v>23</v>
      </c>
      <c r="E6" s="105" t="s">
        <v>24</v>
      </c>
      <c r="F6" s="105" t="s">
        <v>25</v>
      </c>
      <c r="G6" s="105" t="s">
        <v>26</v>
      </c>
    </row>
    <row r="7" spans="2:7" ht="20.25" customHeight="1">
      <c r="B7" s="96" t="s">
        <v>7</v>
      </c>
      <c r="C7" s="154" t="s">
        <v>96</v>
      </c>
      <c r="D7" s="94">
        <v>69.2</v>
      </c>
      <c r="E7" s="94">
        <v>68.099999999999994</v>
      </c>
      <c r="F7" s="94">
        <v>66.7</v>
      </c>
      <c r="G7" s="94">
        <v>65.5</v>
      </c>
    </row>
    <row r="8" spans="2:7">
      <c r="B8" s="96" t="s">
        <v>8</v>
      </c>
      <c r="C8" s="154" t="s">
        <v>97</v>
      </c>
      <c r="D8" s="94">
        <v>69.099999999999994</v>
      </c>
      <c r="E8" s="94">
        <v>68.400000000000006</v>
      </c>
      <c r="F8" s="94">
        <v>67.900000000000006</v>
      </c>
      <c r="G8" s="94">
        <v>66.400000000000006</v>
      </c>
    </row>
    <row r="9" spans="2:7">
      <c r="B9" s="96" t="s">
        <v>9</v>
      </c>
      <c r="C9" s="154" t="s">
        <v>98</v>
      </c>
      <c r="D9" s="94">
        <v>70.599999999999994</v>
      </c>
      <c r="E9" s="94">
        <v>68.5</v>
      </c>
      <c r="F9" s="94">
        <v>67.2</v>
      </c>
      <c r="G9" s="94">
        <v>65.2</v>
      </c>
    </row>
    <row r="10" spans="2:7">
      <c r="B10" s="28"/>
      <c r="C10" s="29"/>
      <c r="D10" s="28"/>
      <c r="E10" s="28"/>
      <c r="F10" s="28"/>
      <c r="G10" s="28"/>
    </row>
    <row r="11" spans="2:7">
      <c r="B11" s="28"/>
      <c r="C11" s="27"/>
      <c r="D11" s="28"/>
      <c r="E11" s="28"/>
      <c r="F11" s="28"/>
      <c r="G11" s="28"/>
    </row>
    <row r="12" spans="2:7" ht="21.75" customHeight="1">
      <c r="B12" s="59"/>
      <c r="C12" s="59"/>
      <c r="D12" s="36"/>
      <c r="E12" s="36"/>
      <c r="F12" s="36"/>
      <c r="G12" s="36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2"/>
  <sheetViews>
    <sheetView workbookViewId="0"/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10" max="10" width="15.140625" customWidth="1"/>
    <col min="11" max="11" width="13.42578125" customWidth="1"/>
    <col min="12" max="12" width="13.5703125" customWidth="1"/>
  </cols>
  <sheetData>
    <row r="2" spans="2:5" ht="15.75">
      <c r="C2" s="5"/>
      <c r="D2" s="10"/>
      <c r="E2" s="10"/>
    </row>
    <row r="3" spans="2:5" ht="18" customHeight="1" thickBot="1">
      <c r="B3" s="77"/>
      <c r="C3" s="93"/>
      <c r="D3" s="93"/>
      <c r="E3" s="98" t="s">
        <v>18</v>
      </c>
    </row>
    <row r="4" spans="2:5" ht="32.25" customHeight="1" thickTop="1">
      <c r="B4" s="163" t="s">
        <v>157</v>
      </c>
      <c r="C4" s="163"/>
      <c r="D4" s="163"/>
      <c r="E4" s="163"/>
    </row>
    <row r="5" spans="2:5" ht="18" customHeight="1">
      <c r="B5" s="78" t="s">
        <v>82</v>
      </c>
      <c r="C5" s="78" t="s">
        <v>104</v>
      </c>
      <c r="D5" s="99" t="s">
        <v>69</v>
      </c>
      <c r="E5" s="99" t="s">
        <v>78</v>
      </c>
    </row>
    <row r="6" spans="2:5" ht="18" customHeight="1">
      <c r="B6" s="83">
        <v>1</v>
      </c>
      <c r="C6" s="83">
        <v>2</v>
      </c>
      <c r="D6" s="103" t="s">
        <v>23</v>
      </c>
      <c r="E6" s="103" t="s">
        <v>24</v>
      </c>
    </row>
    <row r="7" spans="2:5" ht="15.75">
      <c r="B7" s="91" t="s">
        <v>7</v>
      </c>
      <c r="C7" s="87" t="s">
        <v>27</v>
      </c>
      <c r="D7" s="88">
        <v>51.9</v>
      </c>
      <c r="E7" s="138">
        <v>56.9</v>
      </c>
    </row>
    <row r="8" spans="2:5" ht="15.75">
      <c r="B8" s="122" t="s">
        <v>8</v>
      </c>
      <c r="C8" s="87" t="s">
        <v>89</v>
      </c>
      <c r="D8" s="88">
        <v>12.4</v>
      </c>
      <c r="E8" s="139">
        <v>9.1999999999999993</v>
      </c>
    </row>
    <row r="9" spans="2:5" ht="16.5" customHeight="1">
      <c r="B9" s="91" t="s">
        <v>9</v>
      </c>
      <c r="C9" s="87" t="s">
        <v>86</v>
      </c>
      <c r="D9" s="88"/>
      <c r="E9" s="139">
        <v>5.0999999999999996</v>
      </c>
    </row>
    <row r="10" spans="2:5" ht="16.5" customHeight="1">
      <c r="B10" s="91" t="s">
        <v>10</v>
      </c>
      <c r="C10" s="87" t="s">
        <v>105</v>
      </c>
      <c r="D10" s="88">
        <v>5.2</v>
      </c>
      <c r="E10" s="139"/>
    </row>
    <row r="11" spans="2:5" ht="16.5" customHeight="1">
      <c r="B11" s="91" t="s">
        <v>11</v>
      </c>
      <c r="C11" s="87" t="s">
        <v>84</v>
      </c>
      <c r="D11" s="88">
        <v>30.5</v>
      </c>
      <c r="E11" s="139">
        <v>28.8</v>
      </c>
    </row>
    <row r="12" spans="2:5" ht="16.5" customHeight="1">
      <c r="B12" s="58"/>
      <c r="C12" s="20"/>
      <c r="D12" s="14"/>
      <c r="E12" s="21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/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2" t="s">
        <v>2</v>
      </c>
      <c r="C4" s="93"/>
      <c r="D4" s="93"/>
      <c r="E4" s="93"/>
      <c r="F4" s="93"/>
      <c r="G4" s="93"/>
      <c r="H4" s="102" t="s">
        <v>106</v>
      </c>
    </row>
    <row r="5" spans="2:10" ht="24.95" customHeight="1" thickTop="1">
      <c r="B5" s="164" t="s">
        <v>110</v>
      </c>
      <c r="C5" s="164"/>
      <c r="D5" s="164"/>
      <c r="E5" s="164"/>
      <c r="F5" s="164"/>
      <c r="G5" s="164"/>
      <c r="H5" s="164"/>
    </row>
    <row r="6" spans="2:10" ht="15" customHeight="1">
      <c r="B6" s="78" t="s">
        <v>82</v>
      </c>
      <c r="C6" s="79" t="s">
        <v>107</v>
      </c>
      <c r="D6" s="79" t="s">
        <v>28</v>
      </c>
      <c r="E6" s="79" t="s">
        <v>6</v>
      </c>
      <c r="F6" s="79" t="s">
        <v>17</v>
      </c>
      <c r="G6" s="79" t="s">
        <v>68</v>
      </c>
      <c r="H6" s="79" t="s">
        <v>77</v>
      </c>
    </row>
    <row r="7" spans="2:10">
      <c r="B7" s="83">
        <v>1</v>
      </c>
      <c r="C7" s="84">
        <v>2</v>
      </c>
      <c r="D7" s="84">
        <v>3</v>
      </c>
      <c r="E7" s="84">
        <v>4</v>
      </c>
      <c r="F7" s="84">
        <v>5</v>
      </c>
      <c r="G7" s="84">
        <v>6</v>
      </c>
      <c r="H7" s="84">
        <v>7</v>
      </c>
    </row>
    <row r="8" spans="2:10" ht="15.75">
      <c r="B8" s="91" t="s">
        <v>7</v>
      </c>
      <c r="C8" s="87" t="s">
        <v>98</v>
      </c>
      <c r="D8" s="90">
        <f>D9+D10</f>
        <v>17604487</v>
      </c>
      <c r="E8" s="90">
        <f>E9+E10</f>
        <v>19414294</v>
      </c>
      <c r="F8" s="101">
        <f>F9+F10</f>
        <v>19660862</v>
      </c>
      <c r="G8" s="90">
        <f>G9+G10</f>
        <v>21184952</v>
      </c>
      <c r="H8" s="90">
        <f>H9+H10</f>
        <v>22175304</v>
      </c>
    </row>
    <row r="9" spans="2:10" ht="15.75">
      <c r="B9" s="91" t="s">
        <v>8</v>
      </c>
      <c r="C9" s="100" t="s">
        <v>108</v>
      </c>
      <c r="D9" s="90">
        <v>9071061</v>
      </c>
      <c r="E9" s="90">
        <v>9877414</v>
      </c>
      <c r="F9" s="101">
        <v>10236559</v>
      </c>
      <c r="G9" s="90">
        <v>10832483</v>
      </c>
      <c r="H9" s="90">
        <v>10498904</v>
      </c>
      <c r="J9" s="4"/>
    </row>
    <row r="10" spans="2:10" ht="15.75">
      <c r="B10" s="91" t="s">
        <v>9</v>
      </c>
      <c r="C10" s="100" t="s">
        <v>109</v>
      </c>
      <c r="D10" s="90">
        <v>8533426</v>
      </c>
      <c r="E10" s="90">
        <v>9536880</v>
      </c>
      <c r="F10" s="101">
        <v>9424303</v>
      </c>
      <c r="G10" s="90">
        <v>10352469</v>
      </c>
      <c r="H10" s="90">
        <v>11676400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/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77"/>
      <c r="C3" s="111" t="s">
        <v>3</v>
      </c>
      <c r="D3" s="93"/>
      <c r="E3" s="93"/>
      <c r="F3" s="93"/>
      <c r="G3" s="93"/>
      <c r="H3" s="93"/>
    </row>
    <row r="4" spans="2:11" ht="24.95" customHeight="1" thickTop="1">
      <c r="B4" s="164" t="s">
        <v>111</v>
      </c>
      <c r="C4" s="164"/>
      <c r="D4" s="164"/>
      <c r="E4" s="164"/>
      <c r="F4" s="164"/>
      <c r="G4" s="164"/>
      <c r="H4" s="164"/>
    </row>
    <row r="5" spans="2:11" ht="19.5" customHeight="1">
      <c r="B5" s="78" t="s">
        <v>82</v>
      </c>
      <c r="C5" s="108" t="s">
        <v>107</v>
      </c>
      <c r="D5" s="108" t="s">
        <v>28</v>
      </c>
      <c r="E5" s="108" t="s">
        <v>6</v>
      </c>
      <c r="F5" s="108" t="s">
        <v>17</v>
      </c>
      <c r="G5" s="108" t="s">
        <v>68</v>
      </c>
      <c r="H5" s="108" t="s">
        <v>77</v>
      </c>
    </row>
    <row r="6" spans="2:11">
      <c r="B6" s="83">
        <v>1</v>
      </c>
      <c r="C6" s="112">
        <v>2</v>
      </c>
      <c r="D6" s="112">
        <v>3</v>
      </c>
      <c r="E6" s="112">
        <v>4</v>
      </c>
      <c r="F6" s="112">
        <v>5</v>
      </c>
      <c r="G6" s="112">
        <v>6</v>
      </c>
      <c r="H6" s="112">
        <v>7</v>
      </c>
    </row>
    <row r="7" spans="2:11" ht="15.75">
      <c r="B7" s="91" t="s">
        <v>7</v>
      </c>
      <c r="C7" s="109" t="s">
        <v>112</v>
      </c>
      <c r="D7" s="110">
        <v>14325634</v>
      </c>
      <c r="E7" s="110">
        <v>15220759</v>
      </c>
      <c r="F7" s="110">
        <v>15254651</v>
      </c>
      <c r="G7" s="90">
        <v>15890821</v>
      </c>
      <c r="H7" s="90">
        <v>16226992</v>
      </c>
    </row>
    <row r="8" spans="2:11" ht="15.75">
      <c r="B8" s="91" t="s">
        <v>8</v>
      </c>
      <c r="C8" s="155" t="s">
        <v>113</v>
      </c>
      <c r="D8" s="106">
        <v>17604487</v>
      </c>
      <c r="E8" s="106">
        <v>19414294</v>
      </c>
      <c r="F8" s="107">
        <v>19660862</v>
      </c>
      <c r="G8" s="90">
        <v>21184952</v>
      </c>
      <c r="H8" s="90">
        <v>22175304</v>
      </c>
    </row>
    <row r="9" spans="2:11" ht="15.75">
      <c r="B9" s="91" t="s">
        <v>9</v>
      </c>
      <c r="C9" s="155" t="s">
        <v>114</v>
      </c>
      <c r="D9" s="94">
        <f>D7/D8%</f>
        <v>81.374901750900207</v>
      </c>
      <c r="E9" s="94">
        <f>E7/E8%</f>
        <v>78.399755355512795</v>
      </c>
      <c r="F9" s="94">
        <f>F7/F8%</f>
        <v>77.588922601664166</v>
      </c>
      <c r="G9" s="88">
        <f>G7/G8%</f>
        <v>75.009945738843314</v>
      </c>
      <c r="H9" s="88">
        <f>H7/H8%</f>
        <v>73.175961871819212</v>
      </c>
      <c r="J9" s="4"/>
      <c r="K9" s="13"/>
    </row>
    <row r="10" spans="2:11" ht="15.75">
      <c r="B10" s="39"/>
      <c r="C10" s="23"/>
      <c r="D10" s="14"/>
      <c r="E10" s="21"/>
      <c r="F10" s="14"/>
      <c r="G10" s="24"/>
      <c r="H10" s="14"/>
      <c r="J10" s="4"/>
      <c r="K10" s="13"/>
    </row>
    <row r="11" spans="2:11" ht="15.75">
      <c r="B11" s="39"/>
      <c r="C11" s="23"/>
      <c r="D11" s="14"/>
      <c r="E11" s="21"/>
      <c r="F11" s="14"/>
      <c r="G11" s="24"/>
      <c r="H11" s="14"/>
      <c r="J11" s="4"/>
      <c r="K11" s="13"/>
    </row>
    <row r="12" spans="2:11" ht="15.75">
      <c r="B12" s="39"/>
      <c r="C12" s="23"/>
      <c r="D12" s="14"/>
      <c r="E12" s="21"/>
      <c r="F12" s="14"/>
      <c r="G12" s="24"/>
      <c r="H12" s="14"/>
      <c r="J12" s="4"/>
      <c r="K12" s="13"/>
    </row>
    <row r="13" spans="2:11" ht="15.75">
      <c r="B13" s="39"/>
      <c r="C13" s="23"/>
      <c r="D13" s="14"/>
      <c r="E13" s="21"/>
      <c r="F13" s="14"/>
      <c r="G13" s="24"/>
      <c r="H13" s="14"/>
      <c r="J13" s="4"/>
      <c r="K13" s="13"/>
    </row>
    <row r="14" spans="2:11" ht="22.35" customHeight="1">
      <c r="B14" s="39"/>
      <c r="C14" s="23"/>
      <c r="D14" s="14"/>
      <c r="E14" s="21"/>
      <c r="F14" s="14"/>
      <c r="G14" s="24"/>
      <c r="H14" s="14"/>
      <c r="J14" s="4"/>
      <c r="K14" s="13"/>
    </row>
    <row r="15" spans="2:11" ht="15.75">
      <c r="B15" s="39"/>
      <c r="C15" s="23"/>
      <c r="D15" s="14"/>
      <c r="E15" s="21"/>
      <c r="F15" s="14"/>
      <c r="G15" s="24"/>
      <c r="H15" s="14"/>
      <c r="J15" s="4"/>
      <c r="K15" s="13"/>
    </row>
    <row r="16" spans="2:11" ht="15.75">
      <c r="B16" s="39"/>
      <c r="C16" s="23"/>
      <c r="D16" s="14"/>
      <c r="E16" s="21"/>
      <c r="F16" s="14"/>
      <c r="G16" s="24"/>
      <c r="H16" s="14"/>
      <c r="J16" s="4"/>
      <c r="K16" s="13"/>
    </row>
    <row r="17" spans="2:11" ht="15.75" customHeight="1">
      <c r="B17" s="62"/>
      <c r="C17" s="62"/>
      <c r="D17" s="32"/>
      <c r="E17" s="33"/>
      <c r="F17" s="32"/>
      <c r="G17" s="33"/>
      <c r="H17" s="32"/>
      <c r="J17" s="4"/>
      <c r="K17" s="13"/>
    </row>
    <row r="18" spans="2:11" ht="15.75">
      <c r="B18" s="2"/>
      <c r="C18" s="62"/>
      <c r="D18" s="62"/>
      <c r="E18" s="64"/>
      <c r="F18" s="22"/>
      <c r="G18" s="64"/>
      <c r="H18" s="14"/>
      <c r="J18" s="4"/>
      <c r="K18" s="13"/>
    </row>
    <row r="19" spans="2:11" ht="15.75">
      <c r="B19" s="58"/>
      <c r="C19" s="20"/>
      <c r="D19" s="14"/>
      <c r="E19" s="21"/>
      <c r="F19" s="14"/>
      <c r="G19" s="21"/>
      <c r="H19" s="14"/>
      <c r="J19" s="4"/>
      <c r="K19" s="13"/>
    </row>
    <row r="20" spans="2:11" ht="15.75">
      <c r="B20" s="58"/>
      <c r="C20" s="20"/>
      <c r="D20" s="14"/>
      <c r="E20" s="21"/>
      <c r="F20" s="14"/>
      <c r="G20" s="21"/>
      <c r="H20" s="25"/>
      <c r="J20" s="4"/>
      <c r="K20" s="13"/>
    </row>
    <row r="21" spans="2:11" ht="15.75">
      <c r="B21" s="58"/>
      <c r="C21" s="20"/>
      <c r="D21" s="14"/>
      <c r="E21" s="21"/>
      <c r="F21" s="14"/>
      <c r="G21" s="21"/>
      <c r="H21" s="14"/>
      <c r="J21" s="4"/>
      <c r="K21" s="13"/>
    </row>
    <row r="22" spans="2:11" ht="15.75">
      <c r="B22" s="58"/>
      <c r="C22" s="20"/>
      <c r="D22" s="14"/>
      <c r="E22" s="21"/>
      <c r="F22" s="14"/>
      <c r="G22" s="21"/>
      <c r="H22" s="14"/>
      <c r="J22" s="4"/>
      <c r="K22" s="13"/>
    </row>
    <row r="23" spans="2:11" ht="15.75">
      <c r="B23" s="62"/>
      <c r="C23" s="62"/>
      <c r="D23" s="14"/>
      <c r="E23" s="21"/>
      <c r="F23" s="14"/>
      <c r="G23" s="21"/>
      <c r="H23" s="14"/>
      <c r="J23" s="4"/>
      <c r="K23" s="13"/>
    </row>
    <row r="24" spans="2:11" ht="15.75">
      <c r="B24" s="58"/>
      <c r="C24" s="20"/>
      <c r="D24" s="14"/>
      <c r="E24" s="21"/>
      <c r="F24" s="14"/>
      <c r="G24" s="21"/>
      <c r="H24" s="14"/>
      <c r="J24" s="4"/>
      <c r="K24" s="13"/>
    </row>
    <row r="25" spans="2:11" ht="15" customHeight="1">
      <c r="B25" s="62"/>
      <c r="C25" s="62"/>
      <c r="D25" s="65"/>
      <c r="E25" s="66"/>
      <c r="F25" s="65"/>
      <c r="G25" s="62"/>
      <c r="H25" s="65"/>
      <c r="J25" s="4"/>
      <c r="K25" s="13"/>
    </row>
    <row r="26" spans="2:11" ht="15.75" customHeight="1">
      <c r="B26" s="62"/>
      <c r="C26" s="62"/>
      <c r="D26" s="65"/>
      <c r="E26" s="66"/>
      <c r="F26" s="65"/>
      <c r="G26" s="62"/>
      <c r="H26" s="65"/>
      <c r="J26" s="4"/>
      <c r="K26" s="13"/>
    </row>
    <row r="27" spans="2:11">
      <c r="K27" s="13"/>
    </row>
    <row r="29" spans="2:11">
      <c r="F29" s="4"/>
      <c r="G29" s="1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AD12"/>
  <sheetViews>
    <sheetView topLeftCell="I1" workbookViewId="0"/>
  </sheetViews>
  <sheetFormatPr defaultColWidth="9.140625" defaultRowHeight="15"/>
  <cols>
    <col min="1" max="1" width="4.42578125" customWidth="1"/>
    <col min="2" max="2" width="21.42578125" customWidth="1"/>
    <col min="3" max="7" width="10.140625" customWidth="1"/>
    <col min="8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2.7109375" customWidth="1"/>
    <col min="29" max="29" width="10.140625" bestFit="1" customWidth="1"/>
    <col min="30" max="30" width="11.28515625" bestFit="1" customWidth="1"/>
  </cols>
  <sheetData>
    <row r="2" spans="2:30" ht="15.75">
      <c r="G2" s="3"/>
      <c r="H2" s="3"/>
      <c r="I2" s="3"/>
      <c r="J2" s="3"/>
      <c r="K2" s="3"/>
      <c r="L2" s="3"/>
      <c r="M2" s="3"/>
      <c r="N2" s="3"/>
    </row>
    <row r="3" spans="2:30" ht="15.75">
      <c r="G3" s="3"/>
      <c r="H3" s="3"/>
      <c r="I3" s="3"/>
      <c r="J3" s="3"/>
      <c r="K3" s="3"/>
      <c r="L3" s="3"/>
      <c r="M3" s="3"/>
      <c r="N3" s="3"/>
    </row>
    <row r="4" spans="2:30" ht="16.5" thickBot="1">
      <c r="G4" s="3"/>
      <c r="H4" s="3"/>
      <c r="I4" s="3"/>
      <c r="J4" s="3"/>
      <c r="K4" s="3"/>
      <c r="L4" s="3"/>
      <c r="O4" s="141"/>
      <c r="W4" s="142"/>
      <c r="AC4" s="130"/>
      <c r="AD4" s="143" t="s">
        <v>117</v>
      </c>
    </row>
    <row r="5" spans="2:30" ht="24.95" customHeight="1" thickTop="1">
      <c r="B5" s="165" t="s">
        <v>116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51"/>
      <c r="AD5" s="152"/>
    </row>
    <row r="6" spans="2:30" ht="15.75">
      <c r="B6" s="78" t="s">
        <v>29</v>
      </c>
      <c r="C6" s="78" t="s">
        <v>72</v>
      </c>
      <c r="D6" s="99" t="s">
        <v>73</v>
      </c>
      <c r="E6" s="99" t="s">
        <v>74</v>
      </c>
      <c r="F6" s="99" t="s">
        <v>75</v>
      </c>
      <c r="G6" s="115" t="s">
        <v>30</v>
      </c>
      <c r="H6" s="115" t="s">
        <v>31</v>
      </c>
      <c r="I6" s="115" t="s">
        <v>32</v>
      </c>
      <c r="J6" s="115" t="s">
        <v>33</v>
      </c>
      <c r="K6" s="115" t="s">
        <v>19</v>
      </c>
      <c r="L6" s="115" t="s">
        <v>34</v>
      </c>
      <c r="M6" s="115" t="s">
        <v>35</v>
      </c>
      <c r="N6" s="115" t="s">
        <v>36</v>
      </c>
      <c r="O6" s="115" t="s">
        <v>20</v>
      </c>
      <c r="P6" s="115" t="s">
        <v>37</v>
      </c>
      <c r="Q6" s="115" t="s">
        <v>38</v>
      </c>
      <c r="R6" s="115" t="s">
        <v>39</v>
      </c>
      <c r="S6" s="115" t="s">
        <v>21</v>
      </c>
      <c r="T6" s="115" t="s">
        <v>40</v>
      </c>
      <c r="U6" s="115" t="s">
        <v>41</v>
      </c>
      <c r="V6" s="115" t="s">
        <v>42</v>
      </c>
      <c r="W6" s="115" t="s">
        <v>22</v>
      </c>
      <c r="X6" s="115" t="s">
        <v>60</v>
      </c>
      <c r="Y6" s="115" t="s">
        <v>63</v>
      </c>
      <c r="Z6" s="116" t="s">
        <v>64</v>
      </c>
      <c r="AA6" s="116" t="s">
        <v>69</v>
      </c>
      <c r="AB6" s="116" t="s">
        <v>76</v>
      </c>
      <c r="AC6" s="116" t="s">
        <v>79</v>
      </c>
      <c r="AD6" s="116" t="s">
        <v>80</v>
      </c>
    </row>
    <row r="7" spans="2:30">
      <c r="B7" s="83">
        <v>1</v>
      </c>
      <c r="C7" s="83">
        <v>2</v>
      </c>
      <c r="D7" s="83">
        <v>3</v>
      </c>
      <c r="E7" s="83">
        <v>4</v>
      </c>
      <c r="F7" s="83">
        <v>5</v>
      </c>
      <c r="G7" s="113" t="s">
        <v>26</v>
      </c>
      <c r="H7" s="113" t="s">
        <v>44</v>
      </c>
      <c r="I7" s="113" t="s">
        <v>45</v>
      </c>
      <c r="J7" s="113" t="s">
        <v>46</v>
      </c>
      <c r="K7" s="113" t="s">
        <v>47</v>
      </c>
      <c r="L7" s="113" t="s">
        <v>48</v>
      </c>
      <c r="M7" s="113" t="s">
        <v>49</v>
      </c>
      <c r="N7" s="113" t="s">
        <v>50</v>
      </c>
      <c r="O7" s="113" t="s">
        <v>51</v>
      </c>
      <c r="P7" s="113" t="s">
        <v>52</v>
      </c>
      <c r="Q7" s="113" t="s">
        <v>53</v>
      </c>
      <c r="R7" s="113" t="s">
        <v>54</v>
      </c>
      <c r="S7" s="113" t="s">
        <v>55</v>
      </c>
      <c r="T7" s="113" t="s">
        <v>56</v>
      </c>
      <c r="U7" s="113" t="s">
        <v>57</v>
      </c>
      <c r="V7" s="113" t="s">
        <v>58</v>
      </c>
      <c r="W7" s="113" t="s">
        <v>59</v>
      </c>
      <c r="X7" s="83">
        <v>23</v>
      </c>
      <c r="Y7" s="83">
        <v>24</v>
      </c>
      <c r="Z7" s="118">
        <v>25</v>
      </c>
      <c r="AA7" s="118">
        <v>26</v>
      </c>
      <c r="AB7" s="118">
        <v>27</v>
      </c>
      <c r="AC7" s="118">
        <v>28</v>
      </c>
      <c r="AD7" s="118">
        <v>29</v>
      </c>
    </row>
    <row r="8" spans="2:30" ht="32.25" customHeight="1">
      <c r="B8" s="156" t="s">
        <v>118</v>
      </c>
      <c r="C8" s="117">
        <v>7313720</v>
      </c>
      <c r="D8" s="117">
        <v>7494205</v>
      </c>
      <c r="E8" s="117">
        <v>7582167</v>
      </c>
      <c r="F8" s="117">
        <v>7650941</v>
      </c>
      <c r="G8" s="117">
        <v>7983365</v>
      </c>
      <c r="H8" s="117">
        <v>8084501</v>
      </c>
      <c r="I8" s="117">
        <v>8120067</v>
      </c>
      <c r="J8" s="117">
        <v>8137608</v>
      </c>
      <c r="K8" s="117">
        <v>8250280</v>
      </c>
      <c r="L8" s="117">
        <v>8447595</v>
      </c>
      <c r="M8" s="117">
        <v>8588020</v>
      </c>
      <c r="N8" s="117">
        <v>8708538</v>
      </c>
      <c r="O8" s="117">
        <v>8804099</v>
      </c>
      <c r="P8" s="117">
        <v>9059081</v>
      </c>
      <c r="Q8" s="117">
        <v>9192737</v>
      </c>
      <c r="R8" s="117">
        <v>9321866</v>
      </c>
      <c r="S8" s="117">
        <v>9573449</v>
      </c>
      <c r="T8" s="117">
        <v>9482323</v>
      </c>
      <c r="U8" s="117">
        <v>9501591</v>
      </c>
      <c r="V8" s="117">
        <v>9604028</v>
      </c>
      <c r="W8" s="117">
        <v>9915320</v>
      </c>
      <c r="X8" s="117">
        <v>10186074</v>
      </c>
      <c r="Y8" s="117">
        <v>10290877</v>
      </c>
      <c r="Z8" s="123">
        <v>10345725</v>
      </c>
      <c r="AA8" s="140">
        <v>10448942</v>
      </c>
      <c r="AB8" s="140">
        <v>9876094</v>
      </c>
      <c r="AC8" s="140">
        <v>9898991</v>
      </c>
      <c r="AD8" s="140">
        <v>10093673</v>
      </c>
    </row>
    <row r="9" spans="2:30">
      <c r="B9" s="44"/>
      <c r="C9" s="44"/>
      <c r="D9" s="44"/>
      <c r="E9" s="44"/>
      <c r="F9" s="44"/>
      <c r="G9" s="51"/>
      <c r="H9" s="51"/>
      <c r="I9" s="51"/>
      <c r="J9" s="51"/>
      <c r="K9" s="51"/>
      <c r="L9" s="51"/>
      <c r="M9" s="51"/>
      <c r="N9" s="51"/>
    </row>
    <row r="10" spans="2:30" ht="15.75">
      <c r="B10" s="52"/>
      <c r="C10" s="52"/>
      <c r="D10" s="52"/>
      <c r="E10" s="52"/>
      <c r="F10" s="52"/>
      <c r="G10" s="68"/>
      <c r="H10" s="6"/>
      <c r="I10" s="12"/>
      <c r="J10" s="68"/>
      <c r="K10" s="6"/>
      <c r="L10" s="12"/>
      <c r="M10" s="19"/>
      <c r="N10" s="19"/>
    </row>
    <row r="11" spans="2:30" ht="15.75">
      <c r="B11" s="52"/>
      <c r="C11" s="52"/>
      <c r="D11" s="52"/>
      <c r="E11" s="52"/>
      <c r="F11" s="52"/>
      <c r="G11" s="68"/>
      <c r="H11" s="6"/>
      <c r="I11" s="12"/>
      <c r="J11" s="68"/>
      <c r="K11" s="6"/>
      <c r="L11" s="12"/>
      <c r="M11" s="19"/>
      <c r="N11" s="19"/>
    </row>
    <row r="12" spans="2:30" ht="18.75" customHeight="1">
      <c r="B12" s="63"/>
      <c r="C12" s="63"/>
      <c r="D12" s="63"/>
      <c r="E12" s="63"/>
      <c r="F12" s="63"/>
      <c r="G12" s="35"/>
      <c r="H12" s="53"/>
      <c r="I12" s="54"/>
      <c r="J12" s="35"/>
      <c r="K12" s="53"/>
      <c r="L12" s="54"/>
      <c r="M12" s="34"/>
      <c r="N12" s="34"/>
      <c r="P12" s="4"/>
    </row>
  </sheetData>
  <mergeCells count="1">
    <mergeCell ref="B5:AB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G7:W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Overview of 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'Chart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2023-02-10T14:31:58Z</dcterms:modified>
</cp:coreProperties>
</file>