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/>
  <bookViews>
    <workbookView xWindow="0" yWindow="0" windowWidth="20730" windowHeight="11760"/>
  </bookViews>
  <sheets>
    <sheet name="List of charts" sheetId="80" r:id="rId1"/>
    <sheet name="Chart 1" sheetId="83" r:id="rId2"/>
    <sheet name="Chart 2" sheetId="82" r:id="rId3"/>
    <sheet name="Chart 3" sheetId="81" r:id="rId4"/>
    <sheet name="Chart 4" sheetId="55" r:id="rId5"/>
    <sheet name="Chart 5" sheetId="2" r:id="rId6"/>
    <sheet name="Chart 6" sheetId="3" r:id="rId7"/>
    <sheet name="Chart 7" sheetId="79" r:id="rId8"/>
    <sheet name="Chart 8" sheetId="4" r:id="rId9"/>
    <sheet name="Chart 9" sheetId="5" r:id="rId10"/>
    <sheet name="Chart 10" sheetId="6" r:id="rId11"/>
    <sheet name="Chart 11" sheetId="7" r:id="rId12"/>
    <sheet name="Chart 12" sheetId="8" r:id="rId13"/>
    <sheet name="Chart 13" sheetId="9" r:id="rId14"/>
  </sheets>
  <definedNames>
    <definedName name="_Hlk24466834" localSheetId="9">'Chart 9'!$B$4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4" i="83" l="1"/>
  <c r="B173" i="83"/>
  <c r="B172" i="83"/>
  <c r="B171" i="83"/>
  <c r="B170" i="83"/>
  <c r="B169" i="83"/>
  <c r="B168" i="83"/>
  <c r="B167" i="83"/>
  <c r="B166" i="83"/>
  <c r="B165" i="83"/>
  <c r="B164" i="83"/>
  <c r="B163" i="83"/>
  <c r="B162" i="83"/>
  <c r="B161" i="83"/>
  <c r="B160" i="83"/>
  <c r="B159" i="83"/>
  <c r="B158" i="83"/>
  <c r="B157" i="83"/>
  <c r="B156" i="83"/>
  <c r="B155" i="83"/>
  <c r="B154" i="83"/>
  <c r="B153" i="83"/>
  <c r="B152" i="83"/>
  <c r="B151" i="83"/>
  <c r="B150" i="83"/>
  <c r="B149" i="83"/>
  <c r="B148" i="83"/>
  <c r="B147" i="83"/>
  <c r="B146" i="83"/>
  <c r="B145" i="83"/>
  <c r="B144" i="83"/>
  <c r="B143" i="83"/>
  <c r="B142" i="83"/>
  <c r="B141" i="83"/>
  <c r="B140" i="83"/>
  <c r="B139" i="83"/>
  <c r="B138" i="83"/>
  <c r="B137" i="83"/>
  <c r="B136" i="83"/>
  <c r="B135" i="83"/>
  <c r="B134" i="83"/>
  <c r="B133" i="83"/>
  <c r="B132" i="83"/>
  <c r="B131" i="83"/>
  <c r="B130" i="83"/>
  <c r="B129" i="83"/>
  <c r="B128" i="83"/>
  <c r="B127" i="83"/>
  <c r="B126" i="83"/>
  <c r="B125" i="83"/>
  <c r="B124" i="83"/>
  <c r="B123" i="83"/>
  <c r="B122" i="83"/>
  <c r="B121" i="83"/>
  <c r="B120" i="83"/>
  <c r="B119" i="83"/>
  <c r="B118" i="83"/>
  <c r="B117" i="83"/>
  <c r="B116" i="83"/>
  <c r="B115" i="83"/>
  <c r="B114" i="83"/>
  <c r="B113" i="83"/>
  <c r="B112" i="83"/>
  <c r="B111" i="83"/>
  <c r="B110" i="83"/>
  <c r="B109" i="83"/>
  <c r="B108" i="83"/>
  <c r="B107" i="83"/>
  <c r="B106" i="83"/>
  <c r="B105" i="83"/>
  <c r="B104" i="83"/>
  <c r="B103" i="83"/>
  <c r="B102" i="83"/>
  <c r="B101" i="83"/>
  <c r="B100" i="83"/>
  <c r="B99" i="83"/>
  <c r="B98" i="83"/>
  <c r="B97" i="83"/>
  <c r="B96" i="83"/>
  <c r="B95" i="83"/>
  <c r="B94" i="83"/>
  <c r="B93" i="83"/>
  <c r="B92" i="83"/>
  <c r="B91" i="83"/>
  <c r="B90" i="83"/>
  <c r="B89" i="83"/>
  <c r="B88" i="83"/>
  <c r="B87" i="83"/>
  <c r="B86" i="83"/>
  <c r="B85" i="83"/>
  <c r="B84" i="83"/>
  <c r="B83" i="83"/>
  <c r="B82" i="83"/>
  <c r="B81" i="83"/>
  <c r="B80" i="83"/>
  <c r="B79" i="83"/>
  <c r="B78" i="83"/>
  <c r="B77" i="83"/>
  <c r="B76" i="83"/>
  <c r="B75" i="83"/>
  <c r="B74" i="83"/>
  <c r="B73" i="83"/>
  <c r="B72" i="83"/>
  <c r="B71" i="83"/>
  <c r="B70" i="83"/>
  <c r="B69" i="83"/>
  <c r="B68" i="83"/>
  <c r="B67" i="83"/>
  <c r="B66" i="83"/>
  <c r="B65" i="83"/>
  <c r="B64" i="83"/>
  <c r="B63" i="83"/>
  <c r="B62" i="83"/>
  <c r="B61" i="83"/>
  <c r="B60" i="83"/>
  <c r="B59" i="83"/>
  <c r="B58" i="83"/>
  <c r="B57" i="83"/>
  <c r="B56" i="83"/>
  <c r="B55" i="83"/>
  <c r="B54" i="83"/>
</calcChain>
</file>

<file path=xl/sharedStrings.xml><?xml version="1.0" encoding="utf-8"?>
<sst xmlns="http://schemas.openxmlformats.org/spreadsheetml/2006/main" count="290" uniqueCount="150">
  <si>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</si>
  <si>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</si>
  <si>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</si>
  <si>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</si>
  <si>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</si>
  <si>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</si>
  <si>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31.12.2019.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</si>
  <si>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</si>
  <si>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</si>
  <si>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</si>
  <si>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</si>
  <si>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</si>
  <si>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</si>
  <si>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</si>
  <si>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</si>
  <si>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</si>
  <si>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</si>
  <si>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- 000 KM -</t>
  </si>
  <si>
    <t>31.12.2020.</t>
  </si>
  <si>
    <t>- % -</t>
  </si>
  <si>
    <t>R.br.</t>
  </si>
  <si>
    <t>12/2017</t>
  </si>
  <si>
    <t>12/2018</t>
  </si>
  <si>
    <t>12/2019</t>
  </si>
  <si>
    <t>12/2020</t>
  </si>
  <si>
    <t>3</t>
  </si>
  <si>
    <t>4</t>
  </si>
  <si>
    <t>5</t>
  </si>
  <si>
    <t>6</t>
  </si>
  <si>
    <t xml:space="preserve">12/2018 </t>
  </si>
  <si>
    <t>Zemlja</t>
  </si>
  <si>
    <t>BiH</t>
  </si>
  <si>
    <t>31.12.2017.</t>
  </si>
  <si>
    <t>31.12.2018.</t>
  </si>
  <si>
    <t>Period</t>
  </si>
  <si>
    <t>12/2015</t>
  </si>
  <si>
    <t>3/2016</t>
  </si>
  <si>
    <t>6/2016</t>
  </si>
  <si>
    <t>9/2016</t>
  </si>
  <si>
    <t>12/2016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</si>
  <si>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</si>
  <si>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</si>
  <si>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</si>
  <si>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</si>
  <si>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</si>
  <si>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</si>
  <si>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</si>
  <si>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</si>
  <si>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9/2019</t>
  </si>
  <si>
    <t>03/2020</t>
  </si>
  <si>
    <t>06/2020</t>
  </si>
  <si>
    <t>09/2020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</si>
  <si>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</si>
  <si>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</si>
  <si>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</si>
  <si>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</si>
  <si>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</si>
  <si>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</si>
  <si>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</si>
  <si>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</si>
  <si>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</si>
  <si>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</si>
  <si>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</si>
  <si>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</si>
  <si>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</si>
  <si>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</si>
  <si>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</si>
  <si>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</si>
  <si>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</si>
  <si>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3/2021</t>
  </si>
  <si>
    <t>Riksbank</t>
  </si>
  <si>
    <t>ECB MRO*</t>
  </si>
  <si>
    <t>SNB*</t>
  </si>
  <si>
    <t>%</t>
  </si>
  <si>
    <t>Jun 2015</t>
  </si>
  <si>
    <t>Dec 2015</t>
  </si>
  <si>
    <t>Jun 2016</t>
  </si>
  <si>
    <t>Dec 2016</t>
  </si>
  <si>
    <t>Jun 2017</t>
  </si>
  <si>
    <t>Dec 2017</t>
  </si>
  <si>
    <t>Jun 2018</t>
  </si>
  <si>
    <t>Dec 2018</t>
  </si>
  <si>
    <t>Jun 2019</t>
  </si>
  <si>
    <t>Dec 2019</t>
  </si>
  <si>
    <t>Jun 2020</t>
  </si>
  <si>
    <t>Riksbank key interest rates</t>
  </si>
  <si>
    <t>29.06.2021.</t>
  </si>
  <si>
    <t>Dec 2020</t>
  </si>
  <si>
    <t xml:space="preserve"> NPL</t>
  </si>
  <si>
    <t>ROA</t>
  </si>
  <si>
    <t>ROE</t>
  </si>
  <si>
    <t>11.</t>
  </si>
  <si>
    <t>12.</t>
  </si>
  <si>
    <t>30.06.2021.</t>
  </si>
  <si>
    <t>06/2021</t>
  </si>
  <si>
    <t>6/2021</t>
  </si>
  <si>
    <t>Charts:</t>
  </si>
  <si>
    <t>Chart 1: Key interest rates of leading central banks</t>
  </si>
  <si>
    <t xml:space="preserve">Chart 2: NPL ratio and total capital ratio in EU banks </t>
  </si>
  <si>
    <t>Chart 3: ROE and ROA in EU banks</t>
  </si>
  <si>
    <t>Chart 4: Structure of foreign capital by countries (share in %)</t>
  </si>
  <si>
    <t>Chart 5: Structure of foreign capital by countries – residence of the group, share in %</t>
  </si>
  <si>
    <t>Chart 6: Herfindahl index of concentration in assets, loans, and deposits</t>
  </si>
  <si>
    <t>Chart 7: Concentration ratios for five biggest banks - CR5: assets, loans, and deposits</t>
  </si>
  <si>
    <t>Chart 8: Structure of investments in securities according to the criterion of country of issuer</t>
  </si>
  <si>
    <t>Chart 9: Total deposits</t>
  </si>
  <si>
    <t>Chart 10: Loan-to-deposit ratio</t>
  </si>
  <si>
    <t>Chart 11: Retail savings by periods</t>
  </si>
  <si>
    <t>Chart 12: Loans</t>
  </si>
  <si>
    <t>Chart 13: Share of NPLs in loans</t>
  </si>
  <si>
    <t>FEDs effective interest rate</t>
  </si>
  <si>
    <t>Chart 2: NPL ratio and total capital ratio in EU banks</t>
  </si>
  <si>
    <t>No.</t>
  </si>
  <si>
    <t>Total capital rate</t>
  </si>
  <si>
    <t>CET1 ratio</t>
  </si>
  <si>
    <t>Chart 3:  ROE and ROA in EU banks</t>
  </si>
  <si>
    <t>Date</t>
  </si>
  <si>
    <t>Other countries</t>
  </si>
  <si>
    <t>Saudi Arabia</t>
  </si>
  <si>
    <t>Slovenia</t>
  </si>
  <si>
    <t>UAE</t>
  </si>
  <si>
    <t>Germany</t>
  </si>
  <si>
    <t>Croatia</t>
  </si>
  <si>
    <t>Turkey</t>
  </si>
  <si>
    <t>Austria</t>
  </si>
  <si>
    <t xml:space="preserve"> Chart 5: Structure of foreign capital by countries - residence of the group, share in %</t>
  </si>
  <si>
    <t>USA</t>
  </si>
  <si>
    <t>Russia</t>
  </si>
  <si>
    <t>Italy</t>
  </si>
  <si>
    <t>Assets</t>
  </si>
  <si>
    <t>Loans</t>
  </si>
  <si>
    <t>Deposits</t>
  </si>
  <si>
    <t>Categories</t>
  </si>
  <si>
    <t>Chart 8:  Structure of investments in securities according to the criterion of country issuer</t>
  </si>
  <si>
    <t>Description</t>
  </si>
  <si>
    <t>Retail deposits</t>
  </si>
  <si>
    <t>Corporate deposits</t>
  </si>
  <si>
    <t>Loans (BAM 000)</t>
  </si>
  <si>
    <t>Deposits (BAM 000)</t>
  </si>
  <si>
    <t>Loans/Deposits (% )</t>
  </si>
  <si>
    <t>Total retail savings</t>
  </si>
  <si>
    <t>-  BAM 000 -</t>
  </si>
  <si>
    <t xml:space="preserve">Chart 12: Loans </t>
  </si>
  <si>
    <t xml:space="preserve">Loans </t>
  </si>
  <si>
    <t xml:space="preserve">Retail loans </t>
  </si>
  <si>
    <t xml:space="preserve">Corporate loans </t>
  </si>
  <si>
    <t>NPL/Total loans</t>
  </si>
  <si>
    <t>Corporate</t>
  </si>
  <si>
    <t>Retail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</si>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</sst>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52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color rgb="FFFFFFFF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2"/>
      <color theme="1"/>
      <name val="Calibri"/>
      <family val="2"/>
    </font>
    <font>
      <b/>
      <sz val="11"/>
      <color rgb="FF000000"/>
      <name val="Calibri"/>
      <family val="2"/>
    </font>
    <font>
      <sz val="12"/>
      <name val="4D Times Roman"/>
      <family val="1"/>
    </font>
    <font>
      <i/>
      <sz val="11"/>
      <color rgb="FFFFFFFF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</font>
    <font>
      <i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4" fillId="0" borderId="0" applyNumberFormat="0" applyFill="0" applyBorder="0" applyAlignment="0" applyProtection="0"/>
    <xf numFmtId="9" fontId="33" fillId="0" borderId="0" applyFont="0" applyFill="0" applyBorder="0" applyAlignment="0" applyProtection="0"/>
    <xf numFmtId="0" fontId="43" fillId="0" borderId="0"/>
    <xf numFmtId="0" fontId="48" fillId="0" borderId="0"/>
    <xf numFmtId="0" fontId="50" fillId="0" borderId="0"/>
    <xf numFmtId="0" fontId="1" fillId="0" borderId="0"/>
  </cellStyleXfs>
  <cellXfs count="348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 applyAlignment="1">
      <alignment horizontal="justify"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0" fontId="0" fillId="0" borderId="0" xfId="0" applyBorder="1"/>
    <xf numFmtId="0" fontId="18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/>
    <xf numFmtId="3" fontId="0" fillId="0" borderId="0" xfId="0" applyNumberFormat="1"/>
    <xf numFmtId="3" fontId="0" fillId="0" borderId="0" xfId="0" applyNumberFormat="1" applyFill="1"/>
    <xf numFmtId="0" fontId="8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horizontal="right" vertical="center"/>
    </xf>
    <xf numFmtId="49" fontId="12" fillId="0" borderId="0" xfId="0" applyNumberFormat="1" applyFont="1" applyFill="1" applyAlignment="1">
      <alignment horizontal="right"/>
    </xf>
    <xf numFmtId="3" fontId="1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horizontal="justify" vertical="center"/>
    </xf>
    <xf numFmtId="0" fontId="13" fillId="0" borderId="0" xfId="0" applyFont="1" applyFill="1"/>
    <xf numFmtId="49" fontId="20" fillId="0" borderId="0" xfId="0" applyNumberFormat="1" applyFont="1" applyAlignment="1">
      <alignment horizontal="right"/>
    </xf>
    <xf numFmtId="0" fontId="25" fillId="0" borderId="0" xfId="0" applyFont="1" applyAlignment="1">
      <alignment horizontal="justify" vertical="center"/>
    </xf>
    <xf numFmtId="3" fontId="6" fillId="0" borderId="0" xfId="0" applyNumberFormat="1" applyFont="1" applyBorder="1"/>
    <xf numFmtId="165" fontId="11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3" fontId="19" fillId="0" borderId="0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2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3" fontId="19" fillId="0" borderId="0" xfId="0" applyNumberFormat="1" applyFont="1" applyFill="1" applyBorder="1" applyAlignment="1">
      <alignment horizontal="right" vertical="center" wrapText="1"/>
    </xf>
    <xf numFmtId="165" fontId="19" fillId="0" borderId="0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164" fontId="19" fillId="0" borderId="0" xfId="0" applyNumberFormat="1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165" fontId="19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/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0" fillId="0" borderId="0" xfId="0" applyFill="1"/>
    <xf numFmtId="0" fontId="24" fillId="0" borderId="9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0" fillId="0" borderId="0" xfId="0" applyFill="1"/>
    <xf numFmtId="0" fontId="31" fillId="0" borderId="0" xfId="0" applyFont="1"/>
    <xf numFmtId="0" fontId="32" fillId="0" borderId="0" xfId="1" applyFont="1"/>
    <xf numFmtId="0" fontId="26" fillId="0" borderId="9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center" vertical="center" wrapText="1"/>
    </xf>
    <xf numFmtId="1" fontId="18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32" fillId="0" borderId="0" xfId="1" applyFont="1" applyFill="1"/>
    <xf numFmtId="0" fontId="32" fillId="0" borderId="0" xfId="1" applyFont="1" applyFill="1" applyAlignment="1">
      <alignment wrapText="1"/>
    </xf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 applyBorder="1"/>
    <xf numFmtId="0" fontId="20" fillId="0" borderId="0" xfId="0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165" fontId="24" fillId="0" borderId="0" xfId="0" applyNumberFormat="1" applyFont="1" applyFill="1" applyBorder="1" applyAlignment="1">
      <alignment horizontal="center" vertical="center" wrapText="1"/>
    </xf>
    <xf numFmtId="1" fontId="24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right" vertical="center" wrapText="1"/>
    </xf>
    <xf numFmtId="1" fontId="21" fillId="0" borderId="0" xfId="0" applyNumberFormat="1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6" fillId="0" borderId="6" xfId="0" applyFont="1" applyBorder="1"/>
    <xf numFmtId="0" fontId="2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165" fontId="1" fillId="0" borderId="8" xfId="0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4" fillId="0" borderId="0" xfId="0" applyFont="1"/>
    <xf numFmtId="49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3" fontId="1" fillId="0" borderId="0" xfId="0" applyNumberFormat="1" applyFont="1" applyBorder="1"/>
    <xf numFmtId="3" fontId="1" fillId="0" borderId="10" xfId="0" applyNumberFormat="1" applyFont="1" applyBorder="1"/>
    <xf numFmtId="3" fontId="1" fillId="0" borderId="6" xfId="0" applyNumberFormat="1" applyFont="1" applyBorder="1"/>
    <xf numFmtId="3" fontId="6" fillId="0" borderId="8" xfId="0" applyNumberFormat="1" applyFont="1" applyBorder="1"/>
    <xf numFmtId="3" fontId="6" fillId="0" borderId="6" xfId="0" applyNumberFormat="1" applyFont="1" applyBorder="1"/>
    <xf numFmtId="3" fontId="6" fillId="0" borderId="7" xfId="0" applyNumberFormat="1" applyFont="1" applyBorder="1"/>
    <xf numFmtId="0" fontId="6" fillId="0" borderId="0" xfId="0" applyFont="1" applyFill="1" applyBorder="1" applyAlignment="1">
      <alignment horizontal="center" vertical="center"/>
    </xf>
    <xf numFmtId="3" fontId="6" fillId="0" borderId="10" xfId="0" applyNumberFormat="1" applyFont="1" applyBorder="1"/>
    <xf numFmtId="3" fontId="6" fillId="0" borderId="11" xfId="0" applyNumberFormat="1" applyFont="1" applyBorder="1"/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49" fontId="36" fillId="0" borderId="0" xfId="0" applyNumberFormat="1" applyFont="1" applyBorder="1" applyAlignment="1">
      <alignment horizontal="center" vertical="center"/>
    </xf>
    <xf numFmtId="49" fontId="36" fillId="0" borderId="8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left" vertical="top"/>
    </xf>
    <xf numFmtId="0" fontId="18" fillId="0" borderId="0" xfId="0" applyFont="1" applyFill="1" applyBorder="1" applyAlignment="1">
      <alignment vertical="center" wrapText="1"/>
    </xf>
    <xf numFmtId="0" fontId="37" fillId="0" borderId="2" xfId="0" applyFont="1" applyBorder="1" applyAlignment="1">
      <alignment horizontal="center" vertical="center"/>
    </xf>
    <xf numFmtId="49" fontId="37" fillId="0" borderId="2" xfId="0" applyNumberFormat="1" applyFont="1" applyBorder="1" applyAlignment="1">
      <alignment horizontal="center" vertical="center"/>
    </xf>
    <xf numFmtId="49" fontId="37" fillId="0" borderId="3" xfId="0" applyNumberFormat="1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49" fontId="39" fillId="0" borderId="10" xfId="0" applyNumberFormat="1" applyFont="1" applyBorder="1" applyAlignment="1">
      <alignment horizontal="center" vertical="center"/>
    </xf>
    <xf numFmtId="49" fontId="39" fillId="0" borderId="11" xfId="0" applyNumberFormat="1" applyFont="1" applyBorder="1" applyAlignment="1">
      <alignment horizontal="center" vertical="center"/>
    </xf>
    <xf numFmtId="0" fontId="22" fillId="0" borderId="5" xfId="0" applyFont="1" applyFill="1" applyBorder="1" applyAlignment="1">
      <alignment horizontal="center"/>
    </xf>
    <xf numFmtId="0" fontId="38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65" fontId="15" fillId="0" borderId="0" xfId="0" applyNumberFormat="1" applyFont="1" applyBorder="1" applyAlignment="1">
      <alignment horizontal="center" vertical="center"/>
    </xf>
    <xf numFmtId="165" fontId="15" fillId="0" borderId="8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165" fontId="15" fillId="0" borderId="7" xfId="0" applyNumberFormat="1" applyFont="1" applyBorder="1" applyAlignment="1">
      <alignment horizontal="center" vertical="center"/>
    </xf>
    <xf numFmtId="165" fontId="38" fillId="0" borderId="10" xfId="0" applyNumberFormat="1" applyFont="1" applyBorder="1" applyAlignment="1">
      <alignment horizontal="center" vertical="center"/>
    </xf>
    <xf numFmtId="165" fontId="38" fillId="0" borderId="11" xfId="0" applyNumberFormat="1" applyFont="1" applyBorder="1" applyAlignment="1">
      <alignment horizontal="center" vertical="center"/>
    </xf>
    <xf numFmtId="165" fontId="38" fillId="0" borderId="0" xfId="0" applyNumberFormat="1" applyFont="1" applyBorder="1" applyAlignment="1">
      <alignment horizontal="center" vertical="center"/>
    </xf>
    <xf numFmtId="165" fontId="38" fillId="0" borderId="8" xfId="0" applyNumberFormat="1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41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right"/>
    </xf>
    <xf numFmtId="0" fontId="34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right"/>
    </xf>
    <xf numFmtId="0" fontId="15" fillId="0" borderId="0" xfId="0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vertical="center" wrapText="1"/>
    </xf>
    <xf numFmtId="1" fontId="18" fillId="0" borderId="0" xfId="0" applyNumberFormat="1" applyFont="1" applyFill="1" applyBorder="1" applyAlignment="1">
      <alignment vertical="center" wrapText="1"/>
    </xf>
    <xf numFmtId="3" fontId="1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0" fontId="26" fillId="0" borderId="0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top" wrapText="1"/>
    </xf>
    <xf numFmtId="3" fontId="19" fillId="0" borderId="10" xfId="0" applyNumberFormat="1" applyFont="1" applyBorder="1" applyAlignment="1">
      <alignment horizontal="right" wrapText="1"/>
    </xf>
    <xf numFmtId="164" fontId="15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center" vertical="center" wrapText="1"/>
    </xf>
    <xf numFmtId="3" fontId="47" fillId="0" borderId="2" xfId="3" applyNumberFormat="1" applyFont="1" applyBorder="1" applyAlignment="1">
      <alignment horizontal="right" vertical="center"/>
    </xf>
    <xf numFmtId="3" fontId="47" fillId="0" borderId="3" xfId="3" applyNumberFormat="1" applyFont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8" fillId="0" borderId="0" xfId="0" applyFont="1" applyFill="1" applyAlignment="1">
      <alignment horizontal="right" vertical="top"/>
    </xf>
    <xf numFmtId="1" fontId="18" fillId="0" borderId="0" xfId="0" applyNumberFormat="1" applyFont="1" applyBorder="1" applyAlignment="1">
      <alignment horizontal="center" vertical="center" wrapText="1"/>
    </xf>
    <xf numFmtId="3" fontId="30" fillId="0" borderId="0" xfId="4" applyNumberFormat="1" applyFont="1" applyBorder="1" applyAlignment="1">
      <alignment horizontal="right"/>
    </xf>
    <xf numFmtId="3" fontId="19" fillId="0" borderId="11" xfId="0" applyNumberFormat="1" applyFont="1" applyBorder="1" applyAlignment="1">
      <alignment horizontal="right" wrapText="1"/>
    </xf>
    <xf numFmtId="3" fontId="30" fillId="0" borderId="8" xfId="4" applyNumberFormat="1" applyFont="1" applyBorder="1" applyAlignment="1">
      <alignment horizontal="right"/>
    </xf>
    <xf numFmtId="3" fontId="15" fillId="0" borderId="6" xfId="0" applyNumberFormat="1" applyFont="1" applyBorder="1" applyAlignment="1">
      <alignment horizontal="right"/>
    </xf>
    <xf numFmtId="3" fontId="15" fillId="0" borderId="7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49" fontId="26" fillId="0" borderId="0" xfId="0" applyNumberFormat="1" applyFont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165" fontId="1" fillId="0" borderId="0" xfId="2" applyNumberFormat="1" applyFont="1" applyBorder="1"/>
    <xf numFmtId="49" fontId="1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49" fontId="6" fillId="0" borderId="10" xfId="0" applyNumberFormat="1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left" vertical="top"/>
    </xf>
    <xf numFmtId="49" fontId="6" fillId="0" borderId="6" xfId="0" applyNumberFormat="1" applyFont="1" applyBorder="1" applyAlignment="1">
      <alignment horizontal="left" vertical="top"/>
    </xf>
    <xf numFmtId="0" fontId="15" fillId="0" borderId="1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38" fillId="0" borderId="10" xfId="0" applyFont="1" applyBorder="1" applyAlignment="1">
      <alignment horizontal="left" vertical="top"/>
    </xf>
    <xf numFmtId="0" fontId="38" fillId="0" borderId="0" xfId="0" applyFont="1" applyBorder="1" applyAlignment="1">
      <alignment horizontal="left" vertical="top"/>
    </xf>
    <xf numFmtId="0" fontId="38" fillId="0" borderId="6" xfId="0" applyFont="1" applyBorder="1" applyAlignment="1">
      <alignment horizontal="left" vertical="top"/>
    </xf>
    <xf numFmtId="0" fontId="6" fillId="0" borderId="10" xfId="0" applyFont="1" applyBorder="1" applyAlignment="1">
      <alignment horizontal="left"/>
    </xf>
    <xf numFmtId="0" fontId="1" fillId="0" borderId="1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14" fontId="37" fillId="0" borderId="0" xfId="5" applyNumberFormat="1" applyFont="1"/>
    <xf numFmtId="0" fontId="37" fillId="0" borderId="0" xfId="5" applyFont="1"/>
    <xf numFmtId="0" fontId="20" fillId="0" borderId="0" xfId="0" applyFont="1"/>
    <xf numFmtId="0" fontId="20" fillId="0" borderId="0" xfId="0" applyFont="1" applyAlignment="1">
      <alignment horizontal="center"/>
    </xf>
    <xf numFmtId="0" fontId="29" fillId="3" borderId="0" xfId="5" applyFont="1" applyFill="1"/>
    <xf numFmtId="0" fontId="20" fillId="0" borderId="2" xfId="6" applyFont="1" applyBorder="1" applyAlignment="1">
      <alignment horizontal="center" vertical="center"/>
    </xf>
    <xf numFmtId="0" fontId="20" fillId="0" borderId="2" xfId="6" applyFont="1" applyBorder="1" applyAlignment="1">
      <alignment horizontal="center" vertical="center" wrapText="1"/>
    </xf>
    <xf numFmtId="0" fontId="20" fillId="0" borderId="3" xfId="6" applyFont="1" applyBorder="1" applyAlignment="1">
      <alignment horizontal="center" vertical="center" wrapText="1"/>
    </xf>
    <xf numFmtId="0" fontId="51" fillId="0" borderId="0" xfId="0" applyFont="1" applyFill="1" applyBorder="1" applyAlignment="1">
      <alignment vertical="top" wrapText="1"/>
    </xf>
    <xf numFmtId="0" fontId="0" fillId="0" borderId="0" xfId="0" applyAlignment="1">
      <alignment horizontal="left" vertical="top"/>
    </xf>
    <xf numFmtId="49" fontId="46" fillId="0" borderId="0" xfId="3" applyNumberFormat="1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49" fontId="45" fillId="0" borderId="6" xfId="3" applyNumberFormat="1" applyFont="1" applyBorder="1" applyAlignment="1">
      <alignment horizontal="center" vertical="center"/>
    </xf>
    <xf numFmtId="49" fontId="45" fillId="0" borderId="7" xfId="3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3" fontId="19" fillId="0" borderId="0" xfId="0" applyNumberFormat="1" applyFont="1" applyBorder="1" applyAlignment="1">
      <alignment horizontal="center" vertical="center" wrapText="1"/>
    </xf>
    <xf numFmtId="0" fontId="23" fillId="3" borderId="5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0" xfId="6" applyFont="1" applyBorder="1" applyAlignment="1">
      <alignment horizontal="center" vertical="center"/>
    </xf>
    <xf numFmtId="0" fontId="20" fillId="0" borderId="0" xfId="6" applyFont="1" applyBorder="1" applyAlignment="1">
      <alignment horizontal="center" vertical="center" wrapText="1"/>
    </xf>
    <xf numFmtId="0" fontId="20" fillId="0" borderId="8" xfId="6" applyFont="1" applyBorder="1" applyAlignment="1">
      <alignment horizontal="center" vertical="center" wrapText="1"/>
    </xf>
    <xf numFmtId="0" fontId="6" fillId="0" borderId="0" xfId="6" quotePrefix="1" applyFont="1" applyBorder="1"/>
    <xf numFmtId="165" fontId="49" fillId="0" borderId="0" xfId="1" applyNumberFormat="1" applyFont="1" applyBorder="1" applyAlignment="1">
      <alignment horizontal="center" vertical="center"/>
    </xf>
    <xf numFmtId="17" fontId="6" fillId="0" borderId="0" xfId="6" quotePrefix="1" applyNumberFormat="1" applyFont="1" applyBorder="1"/>
    <xf numFmtId="0" fontId="0" fillId="0" borderId="9" xfId="0" applyBorder="1" applyAlignment="1">
      <alignment horizontal="center" vertical="center"/>
    </xf>
    <xf numFmtId="0" fontId="6" fillId="0" borderId="10" xfId="6" quotePrefix="1" applyFont="1" applyBorder="1"/>
    <xf numFmtId="165" fontId="49" fillId="0" borderId="10" xfId="1" applyNumberFormat="1" applyFont="1" applyBorder="1" applyAlignment="1">
      <alignment horizontal="center" vertical="center"/>
    </xf>
    <xf numFmtId="2" fontId="49" fillId="0" borderId="11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49" fillId="0" borderId="8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" fontId="6" fillId="0" borderId="6" xfId="6" quotePrefix="1" applyNumberFormat="1" applyFont="1" applyBorder="1"/>
    <xf numFmtId="165" fontId="49" fillId="0" borderId="6" xfId="1" applyNumberFormat="1" applyFont="1" applyBorder="1" applyAlignment="1">
      <alignment horizontal="center" vertical="center"/>
    </xf>
    <xf numFmtId="2" fontId="49" fillId="0" borderId="7" xfId="1" applyNumberFormat="1" applyFont="1" applyBorder="1" applyAlignment="1">
      <alignment horizontal="center" vertical="center"/>
    </xf>
    <xf numFmtId="165" fontId="6" fillId="0" borderId="0" xfId="6" applyNumberFormat="1" applyFont="1" applyBorder="1" applyAlignment="1">
      <alignment horizontal="center" vertical="center"/>
    </xf>
    <xf numFmtId="0" fontId="6" fillId="0" borderId="0" xfId="6" applyFont="1" applyBorder="1" applyAlignment="1">
      <alignment horizontal="center" vertical="center"/>
    </xf>
    <xf numFmtId="165" fontId="6" fillId="0" borderId="10" xfId="6" applyNumberFormat="1" applyFont="1" applyBorder="1" applyAlignment="1">
      <alignment horizontal="center" vertical="center"/>
    </xf>
    <xf numFmtId="0" fontId="6" fillId="0" borderId="10" xfId="6" applyFont="1" applyBorder="1" applyAlignment="1">
      <alignment horizontal="center" vertical="center"/>
    </xf>
    <xf numFmtId="0" fontId="6" fillId="0" borderId="11" xfId="6" applyFont="1" applyBorder="1" applyAlignment="1">
      <alignment horizontal="center" vertical="center"/>
    </xf>
    <xf numFmtId="0" fontId="6" fillId="0" borderId="8" xfId="6" applyFont="1" applyBorder="1" applyAlignment="1">
      <alignment horizontal="center" vertical="center"/>
    </xf>
    <xf numFmtId="165" fontId="6" fillId="0" borderId="8" xfId="6" applyNumberFormat="1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165" fontId="6" fillId="0" borderId="7" xfId="6" applyNumberFormat="1" applyFont="1" applyBorder="1" applyAlignment="1">
      <alignment horizontal="center" vertical="center"/>
    </xf>
    <xf numFmtId="14" fontId="29" fillId="0" borderId="9" xfId="5" applyNumberFormat="1" applyFont="1" applyBorder="1" applyAlignment="1">
      <alignment horizontal="center" vertical="center" wrapText="1"/>
    </xf>
    <xf numFmtId="0" fontId="29" fillId="0" borderId="10" xfId="5" applyFont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wrapText="1"/>
    </xf>
    <xf numFmtId="2" fontId="0" fillId="0" borderId="0" xfId="0" applyNumberFormat="1" applyBorder="1"/>
    <xf numFmtId="166" fontId="48" fillId="0" borderId="0" xfId="0" applyNumberFormat="1" applyFont="1" applyBorder="1"/>
    <xf numFmtId="14" fontId="0" fillId="0" borderId="9" xfId="0" applyNumberFormat="1" applyBorder="1"/>
    <xf numFmtId="0" fontId="0" fillId="0" borderId="10" xfId="0" applyBorder="1"/>
    <xf numFmtId="2" fontId="0" fillId="0" borderId="10" xfId="0" applyNumberFormat="1" applyBorder="1"/>
    <xf numFmtId="166" fontId="48" fillId="0" borderId="10" xfId="0" applyNumberFormat="1" applyFont="1" applyBorder="1"/>
    <xf numFmtId="0" fontId="0" fillId="0" borderId="11" xfId="0" applyFill="1" applyBorder="1" applyAlignment="1">
      <alignment wrapText="1"/>
    </xf>
    <xf numFmtId="14" fontId="0" fillId="0" borderId="5" xfId="0" applyNumberFormat="1" applyBorder="1"/>
    <xf numFmtId="0" fontId="0" fillId="0" borderId="8" xfId="0" applyFill="1" applyBorder="1" applyAlignment="1">
      <alignment wrapText="1"/>
    </xf>
    <xf numFmtId="0" fontId="0" fillId="0" borderId="8" xfId="0" applyFill="1" applyBorder="1"/>
    <xf numFmtId="4" fontId="0" fillId="0" borderId="8" xfId="0" applyNumberFormat="1" applyFill="1" applyBorder="1"/>
    <xf numFmtId="14" fontId="0" fillId="0" borderId="4" xfId="0" applyNumberForma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7" xfId="0" applyFill="1" applyBorder="1"/>
    <xf numFmtId="0" fontId="49" fillId="0" borderId="0" xfId="4" applyFont="1" applyBorder="1" applyAlignment="1">
      <alignment horizontal="left" vertical="top"/>
    </xf>
    <xf numFmtId="165" fontId="49" fillId="0" borderId="0" xfId="4" applyNumberFormat="1" applyFont="1" applyBorder="1" applyAlignment="1">
      <alignment horizontal="center" vertical="center"/>
    </xf>
    <xf numFmtId="165" fontId="49" fillId="0" borderId="8" xfId="4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49" fontId="49" fillId="0" borderId="6" xfId="0" applyNumberFormat="1" applyFont="1" applyBorder="1" applyAlignment="1">
      <alignment horizontal="left" vertical="top"/>
    </xf>
    <xf numFmtId="0" fontId="49" fillId="0" borderId="6" xfId="4" applyFont="1" applyFill="1" applyBorder="1" applyAlignment="1">
      <alignment horizontal="center" vertical="center"/>
    </xf>
    <xf numFmtId="0" fontId="49" fillId="0" borderId="7" xfId="4" applyFont="1" applyFill="1" applyBorder="1" applyAlignment="1">
      <alignment horizontal="center" vertical="center"/>
    </xf>
    <xf numFmtId="0" fontId="39" fillId="0" borderId="2" xfId="4" applyFont="1" applyBorder="1" applyAlignment="1">
      <alignment horizontal="center" vertical="center"/>
    </xf>
    <xf numFmtId="0" fontId="39" fillId="0" borderId="3" xfId="4" applyFont="1" applyBorder="1" applyAlignment="1">
      <alignment horizontal="center" vertical="center"/>
    </xf>
    <xf numFmtId="0" fontId="51" fillId="4" borderId="9" xfId="0" applyFont="1" applyFill="1" applyBorder="1" applyAlignment="1">
      <alignment horizontal="left" vertical="top" wrapText="1"/>
    </xf>
    <xf numFmtId="0" fontId="51" fillId="4" borderId="10" xfId="0" applyFont="1" applyFill="1" applyBorder="1" applyAlignment="1">
      <alignment horizontal="left" vertical="top" wrapText="1"/>
    </xf>
    <xf numFmtId="0" fontId="51" fillId="4" borderId="11" xfId="0" applyFont="1" applyFill="1" applyBorder="1" applyAlignment="1">
      <alignment horizontal="left" vertical="top" wrapText="1"/>
    </xf>
    <xf numFmtId="0" fontId="17" fillId="3" borderId="9" xfId="0" applyFont="1" applyFill="1" applyBorder="1" applyAlignment="1">
      <alignment horizontal="left" wrapText="1"/>
    </xf>
    <xf numFmtId="0" fontId="17" fillId="3" borderId="1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left" vertical="center" wrapText="1"/>
    </xf>
    <xf numFmtId="0" fontId="23" fillId="3" borderId="6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left" vertical="center" wrapText="1"/>
    </xf>
    <xf numFmtId="0" fontId="23" fillId="3" borderId="4" xfId="0" applyFont="1" applyFill="1" applyBorder="1" applyAlignment="1">
      <alignment horizontal="left" vertical="center"/>
    </xf>
    <xf numFmtId="0" fontId="23" fillId="3" borderId="6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left" vertical="top" wrapText="1"/>
    </xf>
    <xf numFmtId="0" fontId="23" fillId="3" borderId="13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wrapText="1"/>
    </xf>
    <xf numFmtId="0" fontId="9" fillId="3" borderId="10" xfId="0" applyFont="1" applyFill="1" applyBorder="1" applyAlignment="1">
      <alignment horizontal="left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44" fillId="3" borderId="9" xfId="0" applyFont="1" applyFill="1" applyBorder="1" applyAlignment="1">
      <alignment horizontal="left" vertical="top" wrapText="1"/>
    </xf>
    <xf numFmtId="0" fontId="44" fillId="3" borderId="10" xfId="0" applyFont="1" applyFill="1" applyBorder="1" applyAlignment="1">
      <alignment horizontal="left" vertical="top" wrapText="1"/>
    </xf>
    <xf numFmtId="0" fontId="44" fillId="3" borderId="11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14" fillId="0" borderId="0" xfId="1"/>
    <xf numFmtId="0" fontId="19" fillId="0" borderId="14" xfId="0" applyFont="1" applyFill="1" applyBorder="1" applyAlignment="1">
      <alignment horizontal="left" wrapText="1"/>
    </xf>
    <xf numFmtId="0" fontId="6" fillId="0" borderId="15" xfId="0" applyFont="1" applyFill="1" applyBorder="1" applyAlignment="1">
      <alignment horizontal="left"/>
    </xf>
    <xf numFmtId="0" fontId="29" fillId="0" borderId="2" xfId="4" applyFont="1" applyBorder="1" applyAlignment="1">
      <alignment horizontal="center" vertical="center"/>
    </xf>
    <xf numFmtId="0" fontId="29" fillId="0" borderId="3" xfId="4" applyFont="1" applyBorder="1" applyAlignment="1">
      <alignment horizontal="center" vertical="center"/>
    </xf>
  </cellXfs>
  <cellStyles count="7">
    <cellStyle name="Hyperlink" xfId="1" builtinId="8"/>
    <cellStyle name="Normal" xfId="0" builtinId="0"/>
    <cellStyle name="Normal 2" xfId="5"/>
    <cellStyle name="Normal 2 2" xfId="4"/>
    <cellStyle name="Normal 3" xfId="6"/>
    <cellStyle name="Normal_Pril.4 31.03.01" xfId="3"/>
    <cellStyle name="Percent" xfId="2" builtinId="5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514350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B1CE0114-2F10-41B9-BEAD-B32CC8380469}"/>
            </a:ext>
          </a:extLst>
        </xdr:cNvPr>
        <xdr:cNvSpPr/>
      </xdr:nvSpPr>
      <xdr:spPr>
        <a:xfrm>
          <a:off x="8096250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514350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1</xdr:row>
      <xdr:rowOff>28575</xdr:rowOff>
    </xdr:from>
    <xdr:to>
      <xdr:col>24</xdr:col>
      <xdr:colOff>581025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622C82B-2D8C-4C70-95F2-F846D93F9FED}"/>
            </a:ext>
          </a:extLst>
        </xdr:cNvPr>
        <xdr:cNvSpPr/>
      </xdr:nvSpPr>
      <xdr:spPr>
        <a:xfrm>
          <a:off x="15544800" y="21907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514350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7FB2EC60-6231-4CAF-B074-72277FB1027C}"/>
            </a:ext>
          </a:extLst>
        </xdr:cNvPr>
        <xdr:cNvSpPr/>
      </xdr:nvSpPr>
      <xdr:spPr>
        <a:xfrm>
          <a:off x="6496050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6</xdr:col>
      <xdr:colOff>514350</xdr:colOff>
      <xdr:row>4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D89B5BAC-3B9A-480E-AAD4-FF6BB4B8FE57}"/>
            </a:ext>
          </a:extLst>
        </xdr:cNvPr>
        <xdr:cNvSpPr/>
      </xdr:nvSpPr>
      <xdr:spPr>
        <a:xfrm>
          <a:off x="6496050" y="8001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</xdr:row>
      <xdr:rowOff>19050</xdr:rowOff>
    </xdr:from>
    <xdr:to>
      <xdr:col>12</xdr:col>
      <xdr:colOff>571500</xdr:colOff>
      <xdr:row>3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C92DACE0-F08A-4BE1-B148-4D7A36325724}"/>
            </a:ext>
          </a:extLst>
        </xdr:cNvPr>
        <xdr:cNvSpPr/>
      </xdr:nvSpPr>
      <xdr:spPr>
        <a:xfrm>
          <a:off x="10610850" y="4000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3</xdr:row>
      <xdr:rowOff>28575</xdr:rowOff>
    </xdr:from>
    <xdr:to>
      <xdr:col>14</xdr:col>
      <xdr:colOff>571500</xdr:colOff>
      <xdr:row>4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FF1DA68A-8636-4C4C-BC1C-609DE9D4BE9A}"/>
            </a:ext>
          </a:extLst>
        </xdr:cNvPr>
        <xdr:cNvSpPr/>
      </xdr:nvSpPr>
      <xdr:spPr>
        <a:xfrm>
          <a:off x="11515725" y="6096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7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</xdr:row>
      <xdr:rowOff>0</xdr:rowOff>
    </xdr:from>
    <xdr:to>
      <xdr:col>8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0</xdr:rowOff>
    </xdr:from>
    <xdr:to>
      <xdr:col>6</xdr:col>
      <xdr:colOff>542925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1" displayName="Table1" ref="C5:F17" totalsRowShown="0" headerRowDxfId="0" dataDxfId="6" headerRowBorderDxfId="1" headerRowCellStyle="Normal 2 2" dataCellStyle="Normal 2 2">
  <tableColumns count="4">
    <tableColumn id="1" name="NPL/Total loans" dataDxfId="5" dataCellStyle="Normal 2 2"/>
    <tableColumn id="2" name="Corporate" dataDxfId="4" dataCellStyle="Normal 2 2"/>
    <tableColumn id="3" name="Retail" dataDxfId="3" dataCellStyle="Normal 2 2"/>
    <tableColumn id="4" name="Total" dataDxfId="2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6"/>
  <sheetViews>
    <sheetView tabSelected="1" topLeftCell="A4" workbookViewId="0">
      <selection activeCell="B23" sqref="B23"/>
    </sheetView>
  </sheetViews>
  <sheetFormatPr defaultRowHeight="15"/>
  <cols>
    <col min="1" max="1" width="9.140625" customWidth="1"/>
    <col min="2" max="2" width="92.140625" customWidth="1"/>
  </cols>
  <sheetData>
    <row r="1" spans="1:2">
      <c r="A1" s="64" t="s">
        <v>96</v>
      </c>
      <c r="B1" s="64"/>
    </row>
    <row r="2" spans="1:2">
      <c r="A2" s="64"/>
      <c r="B2" s="343" t="s">
        <v>97</v>
      </c>
    </row>
    <row r="3" spans="1:2">
      <c r="A3" s="64"/>
      <c r="B3" s="343" t="s">
        <v>98</v>
      </c>
    </row>
    <row r="4" spans="1:2">
      <c r="A4" s="64"/>
      <c r="B4" s="343" t="s">
        <v>99</v>
      </c>
    </row>
    <row r="5" spans="1:2">
      <c r="A5" s="64"/>
      <c r="B5" s="343" t="s">
        <v>100</v>
      </c>
    </row>
    <row r="6" spans="1:2">
      <c r="A6" s="64"/>
      <c r="B6" s="343" t="s">
        <v>101</v>
      </c>
    </row>
    <row r="7" spans="1:2">
      <c r="A7" s="64"/>
      <c r="B7" s="343" t="s">
        <v>102</v>
      </c>
    </row>
    <row r="8" spans="1:2">
      <c r="A8" s="64"/>
      <c r="B8" s="343" t="s">
        <v>103</v>
      </c>
    </row>
    <row r="9" spans="1:2">
      <c r="A9" s="64"/>
      <c r="B9" s="343" t="s">
        <v>104</v>
      </c>
    </row>
    <row r="10" spans="1:2">
      <c r="A10" s="64"/>
      <c r="B10" s="343" t="s">
        <v>105</v>
      </c>
    </row>
    <row r="11" spans="1:2">
      <c r="A11" s="64"/>
      <c r="B11" s="343" t="s">
        <v>106</v>
      </c>
    </row>
    <row r="12" spans="1:2">
      <c r="A12" s="64"/>
      <c r="B12" s="343" t="s">
        <v>107</v>
      </c>
    </row>
    <row r="13" spans="1:2">
      <c r="A13" s="64"/>
      <c r="B13" s="343" t="s">
        <v>108</v>
      </c>
    </row>
    <row r="14" spans="1:2">
      <c r="A14" s="64"/>
      <c r="B14" s="343" t="s">
        <v>109</v>
      </c>
    </row>
    <row r="15" spans="1:2">
      <c r="A15" s="64"/>
      <c r="B15" s="65"/>
    </row>
    <row r="16" spans="1:2">
      <c r="A16" s="64"/>
      <c r="B16" s="65"/>
    </row>
    <row r="17" spans="1:2">
      <c r="A17" s="64"/>
      <c r="B17" s="65"/>
    </row>
    <row r="18" spans="1:2">
      <c r="A18" s="64"/>
      <c r="B18" s="65"/>
    </row>
    <row r="19" spans="1:2">
      <c r="A19" s="64"/>
      <c r="B19" s="65"/>
    </row>
    <row r="20" spans="1:2">
      <c r="A20" s="64"/>
      <c r="B20" s="65"/>
    </row>
    <row r="21" spans="1:2">
      <c r="A21" s="64"/>
      <c r="B21" s="65"/>
    </row>
    <row r="22" spans="1:2">
      <c r="A22" s="64"/>
      <c r="B22" s="65"/>
    </row>
    <row r="23" spans="1:2">
      <c r="A23" s="64"/>
      <c r="B23" s="65"/>
    </row>
    <row r="24" spans="1:2">
      <c r="A24" s="64"/>
      <c r="B24" s="65"/>
    </row>
    <row r="25" spans="1:2">
      <c r="A25" s="64"/>
      <c r="B25" s="65"/>
    </row>
    <row r="26" spans="1:2">
      <c r="A26" s="64"/>
      <c r="B26" s="65"/>
    </row>
    <row r="27" spans="1:2">
      <c r="A27" s="64"/>
      <c r="B27" s="65"/>
    </row>
    <row r="28" spans="1:2">
      <c r="A28" s="64"/>
      <c r="B28" s="65"/>
    </row>
    <row r="29" spans="1:2">
      <c r="A29" s="64"/>
      <c r="B29" s="65"/>
    </row>
    <row r="30" spans="1:2">
      <c r="A30" s="64"/>
      <c r="B30" s="65"/>
    </row>
    <row r="31" spans="1:2">
      <c r="A31" s="64"/>
      <c r="B31" s="65"/>
    </row>
    <row r="32" spans="1:2">
      <c r="A32" s="64"/>
      <c r="B32" s="65"/>
    </row>
    <row r="33" spans="1:2">
      <c r="A33" s="64"/>
      <c r="B33" s="65"/>
    </row>
    <row r="34" spans="1:2">
      <c r="A34" s="64"/>
      <c r="B34" s="65"/>
    </row>
    <row r="35" spans="1:2">
      <c r="A35" s="64"/>
      <c r="B35" s="65"/>
    </row>
    <row r="36" spans="1:2">
      <c r="A36" s="64"/>
      <c r="B36" s="65"/>
    </row>
    <row r="37" spans="1:2">
      <c r="A37" s="64"/>
      <c r="B37" s="65"/>
    </row>
    <row r="38" spans="1:2">
      <c r="A38" s="64"/>
      <c r="B38" s="65"/>
    </row>
    <row r="39" spans="1:2">
      <c r="A39" s="64"/>
      <c r="B39" s="65"/>
    </row>
    <row r="40" spans="1:2">
      <c r="A40" s="64"/>
      <c r="B40" s="65"/>
    </row>
    <row r="41" spans="1:2">
      <c r="A41" s="64"/>
      <c r="B41" s="65"/>
    </row>
    <row r="42" spans="1:2">
      <c r="A42" s="64"/>
      <c r="B42" s="65"/>
    </row>
    <row r="43" spans="1:2">
      <c r="A43" s="64"/>
      <c r="B43" s="65"/>
    </row>
    <row r="44" spans="1:2">
      <c r="A44" s="64"/>
      <c r="B44" s="65"/>
    </row>
    <row r="45" spans="1:2">
      <c r="A45" s="64"/>
      <c r="B45" s="65"/>
    </row>
    <row r="46" spans="1:2">
      <c r="A46" s="64"/>
      <c r="B46" s="65"/>
    </row>
    <row r="47" spans="1:2">
      <c r="A47" s="64"/>
      <c r="B47" s="65"/>
    </row>
    <row r="48" spans="1:2">
      <c r="A48" s="64"/>
      <c r="B48" s="65"/>
    </row>
    <row r="49" spans="1:2">
      <c r="A49" s="64"/>
      <c r="B49" s="65"/>
    </row>
    <row r="50" spans="1:2">
      <c r="A50" s="64"/>
      <c r="B50" s="65"/>
    </row>
    <row r="51" spans="1:2">
      <c r="A51" s="64"/>
      <c r="B51" s="65"/>
    </row>
    <row r="52" spans="1:2">
      <c r="A52" s="64"/>
      <c r="B52" s="85"/>
    </row>
    <row r="53" spans="1:2">
      <c r="A53" s="64"/>
      <c r="B53" s="85"/>
    </row>
    <row r="54" spans="1:2">
      <c r="A54" s="64"/>
      <c r="B54" s="85"/>
    </row>
    <row r="55" spans="1:2">
      <c r="A55" s="64"/>
      <c r="B55" s="85"/>
    </row>
    <row r="56" spans="1:2">
      <c r="A56" s="64"/>
      <c r="B56" s="86"/>
    </row>
  </sheetData>
  <hyperlinks>
    <hyperlink ref="B3" location="'Grafikon 2'!A1" display="Chart 2: NPL ratio and total capital ratio in EU banks "/>
    <hyperlink ref="B7" location="'Grafikon 6'!A1" display="Chart 6: Herfindahl index of concentration in assets, loans, and deposits"/>
    <hyperlink ref="B8" location="'Grafikon 7'!A1" display="Chart 7: Concentration ratios for five biggest banks - CR5: assets, loans, and deposits"/>
    <hyperlink ref="B9" location="'Grafikon 8'!A1" display="Chart 8: Structure of investments in securities according to the criterion of country of issuer"/>
    <hyperlink ref="B10" location="'Grafikon 9'!A1" display="Chart 9: Total deposits"/>
    <hyperlink ref="B11" location="'Grafikon 10'!A1" display="Chart 10: Loan-to-deposit ratio"/>
    <hyperlink ref="B12" location="'Grafikon 11'!A1" display="Chart 11: Retail savings by periods"/>
    <hyperlink ref="B13" location="'Grafikon 12'!A1" display="Chart 12: Loans"/>
    <hyperlink ref="B14" location="'Grafikon 13'!A1" display="Chart 13: Share of NPLs in loans"/>
    <hyperlink ref="B2" location="'Grafikon 1'!A1" display="Chart 1: Key interest rates of leading central banks"/>
    <hyperlink ref="B6" location="'Grafikon 5'!A1" display="Chart 5: Structure of foreign capital by countries – residence of the group, share in %"/>
    <hyperlink ref="B5" location="'Grafikon 4'!A1" display="Chart 4: Structure of foreign capital by countries (share in %)"/>
    <hyperlink ref="B4" location="'Grafikon 3'!A1" display="Chart 3: ROE and ROA in EU bank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1"/>
  <sheetViews>
    <sheetView topLeftCell="A2" workbookViewId="0">
      <selection activeCell="C12" sqref="C12"/>
    </sheetView>
  </sheetViews>
  <sheetFormatPr defaultColWidth="9.140625" defaultRowHeight="15"/>
  <cols>
    <col min="1" max="1" width="9.140625" style="7"/>
    <col min="2" max="2" width="9.85546875" style="7" customWidth="1"/>
    <col min="3" max="3" width="24.5703125" style="7" customWidth="1"/>
    <col min="4" max="4" width="20.85546875" style="7" customWidth="1"/>
    <col min="5" max="5" width="13.85546875" style="7" customWidth="1"/>
    <col min="6" max="6" width="14.42578125" style="7" customWidth="1"/>
    <col min="7" max="7" width="18.140625" style="7" customWidth="1"/>
    <col min="8" max="8" width="15.85546875" style="7" customWidth="1"/>
    <col min="9" max="16384" width="9.140625" style="7"/>
  </cols>
  <sheetData>
    <row r="2" spans="2:10" ht="15.75">
      <c r="B2" s="22"/>
      <c r="C2" s="11"/>
      <c r="D2" s="11"/>
      <c r="E2" s="11"/>
      <c r="F2" s="11"/>
      <c r="G2" s="11"/>
      <c r="H2" s="11"/>
    </row>
    <row r="3" spans="2:10" ht="15.75">
      <c r="B3" s="22"/>
      <c r="C3" s="11"/>
      <c r="D3" s="11"/>
      <c r="E3" s="11"/>
      <c r="F3" s="11"/>
      <c r="G3" s="11"/>
      <c r="H3" s="11"/>
    </row>
    <row r="4" spans="2:10" ht="16.5" thickBot="1">
      <c r="B4" s="22" t="s">
        <v>2</v>
      </c>
      <c r="C4" s="11"/>
      <c r="D4" s="11"/>
      <c r="E4" s="11"/>
      <c r="F4" s="11"/>
      <c r="G4" s="11"/>
      <c r="H4" s="178" t="s">
        <v>17</v>
      </c>
    </row>
    <row r="5" spans="2:10" ht="20.100000000000001" customHeight="1" thickBot="1">
      <c r="B5" s="334" t="s">
        <v>105</v>
      </c>
      <c r="C5" s="335"/>
      <c r="D5" s="335"/>
      <c r="E5" s="335"/>
      <c r="F5" s="335"/>
      <c r="G5" s="335"/>
      <c r="H5" s="335"/>
    </row>
    <row r="6" spans="2:10" ht="15" customHeight="1" thickBot="1">
      <c r="B6" s="179" t="s">
        <v>112</v>
      </c>
      <c r="C6" s="79" t="s">
        <v>134</v>
      </c>
      <c r="D6" s="79" t="s">
        <v>32</v>
      </c>
      <c r="E6" s="79" t="s">
        <v>33</v>
      </c>
      <c r="F6" s="79" t="s">
        <v>6</v>
      </c>
      <c r="G6" s="79" t="s">
        <v>18</v>
      </c>
      <c r="H6" s="81" t="s">
        <v>93</v>
      </c>
    </row>
    <row r="7" spans="2:10" s="63" customFormat="1" ht="15.75" thickBot="1">
      <c r="B7" s="181">
        <v>1</v>
      </c>
      <c r="C7" s="182">
        <v>2</v>
      </c>
      <c r="D7" s="182">
        <v>3</v>
      </c>
      <c r="E7" s="182">
        <v>4</v>
      </c>
      <c r="F7" s="182">
        <v>5</v>
      </c>
      <c r="G7" s="182">
        <v>6</v>
      </c>
      <c r="H7" s="183">
        <v>7</v>
      </c>
    </row>
    <row r="8" spans="2:10" ht="15.75">
      <c r="B8" s="184" t="s">
        <v>7</v>
      </c>
      <c r="C8" s="235" t="s">
        <v>131</v>
      </c>
      <c r="D8" s="131">
        <v>15814723</v>
      </c>
      <c r="E8" s="131">
        <v>17604487</v>
      </c>
      <c r="F8" s="185">
        <v>19414294</v>
      </c>
      <c r="G8" s="137">
        <v>19660862</v>
      </c>
      <c r="H8" s="138">
        <v>20192081</v>
      </c>
    </row>
    <row r="9" spans="2:10" ht="15.75">
      <c r="B9" s="186" t="s">
        <v>8</v>
      </c>
      <c r="C9" s="236" t="s">
        <v>135</v>
      </c>
      <c r="D9" s="130">
        <v>8500668</v>
      </c>
      <c r="E9" s="130">
        <v>9071061</v>
      </c>
      <c r="F9" s="180">
        <v>9877414</v>
      </c>
      <c r="G9" s="26">
        <v>10236559</v>
      </c>
      <c r="H9" s="133">
        <v>10635216</v>
      </c>
      <c r="J9" s="13"/>
    </row>
    <row r="10" spans="2:10" ht="16.5" thickBot="1">
      <c r="B10" s="187" t="s">
        <v>9</v>
      </c>
      <c r="C10" s="237" t="s">
        <v>136</v>
      </c>
      <c r="D10" s="132">
        <v>7314055</v>
      </c>
      <c r="E10" s="132">
        <v>8533426</v>
      </c>
      <c r="F10" s="188">
        <v>9536880</v>
      </c>
      <c r="G10" s="134">
        <v>9424303</v>
      </c>
      <c r="H10" s="135">
        <v>9556865</v>
      </c>
    </row>
    <row r="11" spans="2:10">
      <c r="B11"/>
      <c r="C11"/>
      <c r="D11" s="63"/>
      <c r="H11" s="13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0"/>
  <sheetViews>
    <sheetView workbookViewId="0">
      <selection activeCell="C9" sqref="C9"/>
    </sheetView>
  </sheetViews>
  <sheetFormatPr defaultColWidth="9.140625" defaultRowHeight="15"/>
  <cols>
    <col min="1" max="2" width="9.140625" style="7"/>
    <col min="3" max="3" width="34.85546875" style="7" customWidth="1"/>
    <col min="4" max="4" width="16" style="7" customWidth="1"/>
    <col min="5" max="7" width="15.140625" style="7" customWidth="1"/>
    <col min="8" max="8" width="14.5703125" style="7" customWidth="1"/>
    <col min="9" max="9" width="9.140625" style="7"/>
    <col min="10" max="10" width="12.140625" style="7" bestFit="1" customWidth="1"/>
    <col min="11" max="11" width="9.140625" style="7"/>
    <col min="12" max="12" width="9.140625" style="7" customWidth="1"/>
    <col min="13" max="16384" width="9.140625" style="7"/>
  </cols>
  <sheetData>
    <row r="2" spans="2:11" ht="15.75">
      <c r="C2" s="14"/>
      <c r="D2" s="11"/>
      <c r="E2" s="11"/>
      <c r="F2" s="11"/>
      <c r="G2" s="11"/>
      <c r="H2" s="11"/>
    </row>
    <row r="3" spans="2:11" ht="15.75">
      <c r="C3" s="11"/>
      <c r="D3" s="11"/>
      <c r="E3" s="11"/>
      <c r="F3" s="11"/>
      <c r="G3" s="11"/>
      <c r="H3" s="11"/>
    </row>
    <row r="4" spans="2:11" ht="16.5" thickBot="1">
      <c r="C4" s="10" t="s">
        <v>3</v>
      </c>
      <c r="D4" s="11"/>
      <c r="E4" s="11"/>
      <c r="F4" s="11"/>
      <c r="G4" s="11"/>
      <c r="H4" s="11"/>
    </row>
    <row r="5" spans="2:11" ht="20.100000000000001" customHeight="1" thickBot="1">
      <c r="B5" s="334" t="s">
        <v>106</v>
      </c>
      <c r="C5" s="335"/>
      <c r="D5" s="335"/>
      <c r="E5" s="335"/>
      <c r="F5" s="335"/>
      <c r="G5" s="335"/>
      <c r="H5" s="335"/>
    </row>
    <row r="6" spans="2:11" ht="19.5" customHeight="1" thickBot="1">
      <c r="B6" s="71" t="s">
        <v>112</v>
      </c>
      <c r="C6" s="72" t="s">
        <v>134</v>
      </c>
      <c r="D6" s="72" t="s">
        <v>32</v>
      </c>
      <c r="E6" s="72" t="s">
        <v>33</v>
      </c>
      <c r="F6" s="72" t="s">
        <v>6</v>
      </c>
      <c r="G6" s="72" t="s">
        <v>18</v>
      </c>
      <c r="H6" s="73" t="s">
        <v>93</v>
      </c>
    </row>
    <row r="7" spans="2:11" s="63" customFormat="1" ht="15.75" thickBot="1">
      <c r="B7" s="76">
        <v>1</v>
      </c>
      <c r="C7" s="197">
        <v>2</v>
      </c>
      <c r="D7" s="197">
        <v>3</v>
      </c>
      <c r="E7" s="197">
        <v>4</v>
      </c>
      <c r="F7" s="197">
        <v>5</v>
      </c>
      <c r="G7" s="197">
        <v>6</v>
      </c>
      <c r="H7" s="198">
        <v>7</v>
      </c>
    </row>
    <row r="8" spans="2:11" ht="15.75">
      <c r="B8" s="32" t="s">
        <v>7</v>
      </c>
      <c r="C8" s="199" t="s">
        <v>137</v>
      </c>
      <c r="D8" s="200">
        <v>13178860</v>
      </c>
      <c r="E8" s="200">
        <v>14325634</v>
      </c>
      <c r="F8" s="200">
        <v>15220759</v>
      </c>
      <c r="G8" s="137">
        <v>15254651</v>
      </c>
      <c r="H8" s="138">
        <v>16059822</v>
      </c>
    </row>
    <row r="9" spans="2:11" ht="15.75">
      <c r="B9" s="33" t="s">
        <v>8</v>
      </c>
      <c r="C9" s="54" t="s">
        <v>138</v>
      </c>
      <c r="D9" s="192">
        <v>15814723</v>
      </c>
      <c r="E9" s="192">
        <v>17604487</v>
      </c>
      <c r="F9" s="193">
        <v>19414294</v>
      </c>
      <c r="G9" s="26">
        <v>19660862</v>
      </c>
      <c r="H9" s="133">
        <v>20192081</v>
      </c>
    </row>
    <row r="10" spans="2:11" ht="16.5" thickBot="1">
      <c r="B10" s="53" t="s">
        <v>9</v>
      </c>
      <c r="C10" s="111" t="s">
        <v>139</v>
      </c>
      <c r="D10" s="201">
        <v>83.3</v>
      </c>
      <c r="E10" s="201">
        <v>81.400000000000006</v>
      </c>
      <c r="F10" s="201">
        <v>78.400000000000006</v>
      </c>
      <c r="G10" s="165">
        <v>77.599999999999994</v>
      </c>
      <c r="H10" s="202">
        <v>79.5</v>
      </c>
      <c r="J10" s="13"/>
      <c r="K10" s="28"/>
    </row>
    <row r="11" spans="2:11" ht="15.75">
      <c r="B11" s="88"/>
      <c r="C11" s="46"/>
      <c r="D11" s="41"/>
      <c r="E11" s="42"/>
      <c r="F11" s="41"/>
      <c r="G11" s="47"/>
      <c r="H11" s="41"/>
      <c r="J11" s="13"/>
      <c r="K11" s="28"/>
    </row>
    <row r="12" spans="2:11" ht="15.75">
      <c r="B12" s="88"/>
      <c r="C12" s="46"/>
      <c r="D12" s="41"/>
      <c r="E12" s="42"/>
      <c r="F12" s="41"/>
      <c r="G12" s="47"/>
      <c r="H12" s="41"/>
      <c r="J12" s="13"/>
      <c r="K12" s="28"/>
    </row>
    <row r="13" spans="2:11" ht="15.75">
      <c r="B13" s="88"/>
      <c r="C13" s="46"/>
      <c r="D13" s="41"/>
      <c r="E13" s="42"/>
      <c r="F13" s="41"/>
      <c r="G13" s="47"/>
      <c r="H13" s="41"/>
      <c r="J13" s="13"/>
      <c r="K13" s="28"/>
    </row>
    <row r="14" spans="2:11" ht="15.75">
      <c r="B14" s="88"/>
      <c r="C14" s="46"/>
      <c r="D14" s="41"/>
      <c r="E14" s="42"/>
      <c r="F14" s="41"/>
      <c r="G14" s="47"/>
      <c r="H14" s="41"/>
      <c r="J14" s="13"/>
      <c r="K14" s="28"/>
    </row>
    <row r="15" spans="2:11" ht="22.35" customHeight="1">
      <c r="B15" s="88"/>
      <c r="C15" s="46"/>
      <c r="D15" s="41"/>
      <c r="E15" s="42"/>
      <c r="F15" s="41"/>
      <c r="G15" s="47"/>
      <c r="H15" s="41"/>
      <c r="J15" s="13"/>
      <c r="K15" s="28"/>
    </row>
    <row r="16" spans="2:11" ht="15.75">
      <c r="B16" s="88"/>
      <c r="C16" s="46"/>
      <c r="D16" s="41"/>
      <c r="E16" s="42"/>
      <c r="F16" s="41"/>
      <c r="G16" s="47"/>
      <c r="H16" s="41"/>
      <c r="J16" s="13"/>
      <c r="K16" s="28"/>
    </row>
    <row r="17" spans="2:11" ht="15.75">
      <c r="B17" s="88"/>
      <c r="C17" s="46"/>
      <c r="D17" s="41"/>
      <c r="E17" s="42"/>
      <c r="F17" s="41"/>
      <c r="G17" s="47"/>
      <c r="H17" s="41"/>
      <c r="J17" s="13"/>
      <c r="K17" s="28"/>
    </row>
    <row r="18" spans="2:11" ht="15.75" customHeight="1">
      <c r="B18" s="155"/>
      <c r="C18" s="155"/>
      <c r="D18" s="67"/>
      <c r="E18" s="68"/>
      <c r="F18" s="67"/>
      <c r="G18" s="68"/>
      <c r="H18" s="67"/>
      <c r="J18" s="13"/>
      <c r="K18" s="28"/>
    </row>
    <row r="19" spans="2:11" ht="15.75">
      <c r="B19" s="35"/>
      <c r="C19" s="155"/>
      <c r="D19" s="155"/>
      <c r="E19" s="189"/>
      <c r="F19" s="45"/>
      <c r="G19" s="189"/>
      <c r="H19" s="41"/>
      <c r="J19" s="13"/>
      <c r="K19" s="28"/>
    </row>
    <row r="20" spans="2:11" ht="15.75">
      <c r="B20" s="136"/>
      <c r="C20" s="40"/>
      <c r="D20" s="41"/>
      <c r="E20" s="42"/>
      <c r="F20" s="41"/>
      <c r="G20" s="42"/>
      <c r="H20" s="41"/>
      <c r="J20" s="13"/>
      <c r="K20" s="28"/>
    </row>
    <row r="21" spans="2:11" ht="15.75">
      <c r="B21" s="136"/>
      <c r="C21" s="40"/>
      <c r="D21" s="41"/>
      <c r="E21" s="42"/>
      <c r="F21" s="41"/>
      <c r="G21" s="42"/>
      <c r="H21" s="48"/>
      <c r="J21" s="13"/>
      <c r="K21" s="28"/>
    </row>
    <row r="22" spans="2:11" ht="15.75">
      <c r="B22" s="136"/>
      <c r="C22" s="40"/>
      <c r="D22" s="41"/>
      <c r="E22" s="42"/>
      <c r="F22" s="41"/>
      <c r="G22" s="42"/>
      <c r="H22" s="41"/>
      <c r="J22" s="13"/>
      <c r="K22" s="28"/>
    </row>
    <row r="23" spans="2:11" ht="15.75">
      <c r="B23" s="136"/>
      <c r="C23" s="40"/>
      <c r="D23" s="41"/>
      <c r="E23" s="42"/>
      <c r="F23" s="41"/>
      <c r="G23" s="42"/>
      <c r="H23" s="41"/>
      <c r="J23" s="13"/>
      <c r="K23" s="28"/>
    </row>
    <row r="24" spans="2:11" ht="15.75">
      <c r="B24" s="155"/>
      <c r="C24" s="155"/>
      <c r="D24" s="41"/>
      <c r="E24" s="42"/>
      <c r="F24" s="41"/>
      <c r="G24" s="42"/>
      <c r="H24" s="41"/>
      <c r="J24" s="13"/>
      <c r="K24" s="28"/>
    </row>
    <row r="25" spans="2:11" ht="15.75">
      <c r="B25" s="136"/>
      <c r="C25" s="40"/>
      <c r="D25" s="41"/>
      <c r="E25" s="42"/>
      <c r="F25" s="41"/>
      <c r="G25" s="42"/>
      <c r="H25" s="41"/>
      <c r="J25" s="13"/>
      <c r="K25" s="28"/>
    </row>
    <row r="26" spans="2:11" ht="15" customHeight="1">
      <c r="B26" s="155"/>
      <c r="C26" s="155"/>
      <c r="D26" s="190"/>
      <c r="E26" s="191"/>
      <c r="F26" s="190"/>
      <c r="G26" s="155"/>
      <c r="H26" s="190"/>
      <c r="J26" s="13"/>
      <c r="K26" s="28"/>
    </row>
    <row r="27" spans="2:11" ht="15.75" customHeight="1">
      <c r="B27" s="155"/>
      <c r="C27" s="155"/>
      <c r="D27" s="190"/>
      <c r="E27" s="191"/>
      <c r="F27" s="190"/>
      <c r="G27" s="155"/>
      <c r="H27" s="190"/>
      <c r="J27" s="13"/>
      <c r="K27" s="28"/>
    </row>
    <row r="28" spans="2:11">
      <c r="K28" s="28"/>
    </row>
    <row r="30" spans="2:11">
      <c r="F30" s="13"/>
      <c r="G30" s="28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Y14"/>
  <sheetViews>
    <sheetView topLeftCell="F1" workbookViewId="0">
      <selection activeCell="U3" sqref="U3"/>
    </sheetView>
  </sheetViews>
  <sheetFormatPr defaultColWidth="9.140625" defaultRowHeight="15"/>
  <cols>
    <col min="1" max="1" width="4.42578125" style="7" customWidth="1"/>
    <col min="2" max="2" width="17" style="7" customWidth="1"/>
    <col min="3" max="3" width="9.28515625" style="7" customWidth="1"/>
    <col min="4" max="4" width="9.140625" style="7" customWidth="1"/>
    <col min="5" max="5" width="10.140625" style="7" customWidth="1"/>
    <col min="6" max="6" width="10.42578125" style="7" customWidth="1"/>
    <col min="7" max="7" width="9.42578125" style="7" customWidth="1"/>
    <col min="8" max="8" width="9.28515625" style="7" customWidth="1"/>
    <col min="9" max="9" width="9.42578125" style="7" customWidth="1"/>
    <col min="10" max="10" width="10" style="7" customWidth="1"/>
    <col min="11" max="11" width="9.5703125" style="7" customWidth="1"/>
    <col min="12" max="12" width="10.140625" style="7" customWidth="1"/>
    <col min="13" max="13" width="9.7109375" style="7" customWidth="1"/>
    <col min="14" max="14" width="8.85546875" style="7" customWidth="1"/>
    <col min="15" max="15" width="10.140625" style="7" customWidth="1"/>
    <col min="16" max="16" width="9.7109375" style="7" customWidth="1"/>
    <col min="17" max="17" width="8.85546875" style="7" customWidth="1"/>
    <col min="18" max="18" width="9" style="7" customWidth="1"/>
    <col min="19" max="19" width="9.42578125" style="7" customWidth="1"/>
    <col min="20" max="20" width="9.140625" style="7" customWidth="1"/>
    <col min="21" max="21" width="9.85546875" style="7" customWidth="1"/>
    <col min="22" max="22" width="9.140625" style="7" customWidth="1"/>
    <col min="23" max="23" width="9.5703125" style="7" customWidth="1"/>
    <col min="24" max="24" width="10.42578125" style="7" customWidth="1"/>
    <col min="25" max="25" width="11.85546875" style="7" customWidth="1"/>
    <col min="26" max="16384" width="9.140625" style="7"/>
  </cols>
  <sheetData>
    <row r="2" spans="2:25" ht="15.75">
      <c r="C2" s="1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25" ht="15.75"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2:25" ht="16.5" thickBot="1">
      <c r="C4" s="15"/>
      <c r="D4" s="11"/>
      <c r="E4" s="11"/>
      <c r="F4" s="11"/>
      <c r="G4" s="11"/>
      <c r="H4" s="11"/>
      <c r="I4" s="11"/>
      <c r="J4" s="11"/>
      <c r="K4" s="11"/>
      <c r="L4" s="11"/>
      <c r="O4" s="207"/>
      <c r="W4" s="208"/>
      <c r="X4" s="16" t="s">
        <v>141</v>
      </c>
    </row>
    <row r="5" spans="2:25" ht="20.100000000000001" customHeight="1">
      <c r="B5" s="336" t="s">
        <v>107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8"/>
    </row>
    <row r="6" spans="2:25" ht="15.75" thickBot="1">
      <c r="B6" s="251" t="s">
        <v>34</v>
      </c>
      <c r="C6" s="252" t="s">
        <v>35</v>
      </c>
      <c r="D6" s="252" t="s">
        <v>36</v>
      </c>
      <c r="E6" s="252" t="s">
        <v>37</v>
      </c>
      <c r="F6" s="252" t="s">
        <v>38</v>
      </c>
      <c r="G6" s="252" t="s">
        <v>39</v>
      </c>
      <c r="H6" s="252" t="s">
        <v>40</v>
      </c>
      <c r="I6" s="252" t="s">
        <v>41</v>
      </c>
      <c r="J6" s="252" t="s">
        <v>42</v>
      </c>
      <c r="K6" s="252" t="s">
        <v>21</v>
      </c>
      <c r="L6" s="252" t="s">
        <v>43</v>
      </c>
      <c r="M6" s="252" t="s">
        <v>44</v>
      </c>
      <c r="N6" s="252" t="s">
        <v>45</v>
      </c>
      <c r="O6" s="252" t="s">
        <v>22</v>
      </c>
      <c r="P6" s="252" t="s">
        <v>46</v>
      </c>
      <c r="Q6" s="252" t="s">
        <v>47</v>
      </c>
      <c r="R6" s="252" t="s">
        <v>48</v>
      </c>
      <c r="S6" s="252" t="s">
        <v>23</v>
      </c>
      <c r="T6" s="252" t="s">
        <v>49</v>
      </c>
      <c r="U6" s="252" t="s">
        <v>50</v>
      </c>
      <c r="V6" s="252" t="s">
        <v>51</v>
      </c>
      <c r="W6" s="252" t="s">
        <v>24</v>
      </c>
      <c r="X6" s="252" t="s">
        <v>69</v>
      </c>
      <c r="Y6" s="253" t="s">
        <v>95</v>
      </c>
    </row>
    <row r="7" spans="2:25" s="63" customFormat="1" ht="15.75" thickBot="1">
      <c r="B7" s="254">
        <v>1</v>
      </c>
      <c r="C7" s="249" t="s">
        <v>52</v>
      </c>
      <c r="D7" s="249" t="s">
        <v>25</v>
      </c>
      <c r="E7" s="249" t="s">
        <v>26</v>
      </c>
      <c r="F7" s="249" t="s">
        <v>27</v>
      </c>
      <c r="G7" s="249" t="s">
        <v>28</v>
      </c>
      <c r="H7" s="249" t="s">
        <v>53</v>
      </c>
      <c r="I7" s="249" t="s">
        <v>54</v>
      </c>
      <c r="J7" s="249" t="s">
        <v>55</v>
      </c>
      <c r="K7" s="249" t="s">
        <v>56</v>
      </c>
      <c r="L7" s="249" t="s">
        <v>57</v>
      </c>
      <c r="M7" s="249" t="s">
        <v>58</v>
      </c>
      <c r="N7" s="249" t="s">
        <v>59</v>
      </c>
      <c r="O7" s="249" t="s">
        <v>60</v>
      </c>
      <c r="P7" s="249" t="s">
        <v>61</v>
      </c>
      <c r="Q7" s="249" t="s">
        <v>62</v>
      </c>
      <c r="R7" s="249" t="s">
        <v>63</v>
      </c>
      <c r="S7" s="249" t="s">
        <v>64</v>
      </c>
      <c r="T7" s="249" t="s">
        <v>65</v>
      </c>
      <c r="U7" s="249" t="s">
        <v>66</v>
      </c>
      <c r="V7" s="249" t="s">
        <v>67</v>
      </c>
      <c r="W7" s="249" t="s">
        <v>68</v>
      </c>
      <c r="X7" s="250">
        <v>23</v>
      </c>
      <c r="Y7" s="255">
        <v>24</v>
      </c>
    </row>
    <row r="8" spans="2:25" ht="32.25" customHeight="1" thickBot="1">
      <c r="B8" s="238" t="s">
        <v>140</v>
      </c>
      <c r="C8" s="205">
        <v>7313720</v>
      </c>
      <c r="D8" s="205">
        <v>7494205</v>
      </c>
      <c r="E8" s="205">
        <v>7582167</v>
      </c>
      <c r="F8" s="205">
        <v>7650941</v>
      </c>
      <c r="G8" s="205">
        <v>7983365</v>
      </c>
      <c r="H8" s="205">
        <v>8084501</v>
      </c>
      <c r="I8" s="205">
        <v>8120067</v>
      </c>
      <c r="J8" s="205">
        <v>8137608</v>
      </c>
      <c r="K8" s="205">
        <v>8250280</v>
      </c>
      <c r="L8" s="205">
        <v>8447595</v>
      </c>
      <c r="M8" s="205">
        <v>8588020</v>
      </c>
      <c r="N8" s="205">
        <v>8708538</v>
      </c>
      <c r="O8" s="205">
        <v>8804099</v>
      </c>
      <c r="P8" s="205">
        <v>9059081</v>
      </c>
      <c r="Q8" s="205">
        <v>9192737</v>
      </c>
      <c r="R8" s="205">
        <v>9321866</v>
      </c>
      <c r="S8" s="205">
        <v>9573449</v>
      </c>
      <c r="T8" s="205">
        <v>9482323</v>
      </c>
      <c r="U8" s="205">
        <v>9501591</v>
      </c>
      <c r="V8" s="205">
        <v>9604028</v>
      </c>
      <c r="W8" s="205">
        <v>9915320</v>
      </c>
      <c r="X8" s="205">
        <v>10186074</v>
      </c>
      <c r="Y8" s="206">
        <v>10290877</v>
      </c>
    </row>
    <row r="9" spans="2:25">
      <c r="B9" s="10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2:25" ht="15.75">
      <c r="B10" s="122"/>
      <c r="C10" s="203"/>
      <c r="D10" s="204"/>
      <c r="E10" s="17"/>
      <c r="F10" s="27"/>
      <c r="G10" s="204"/>
      <c r="H10" s="17"/>
      <c r="I10" s="27"/>
      <c r="J10" s="204"/>
      <c r="K10" s="17"/>
      <c r="L10" s="27"/>
      <c r="M10" s="39"/>
      <c r="N10" s="39"/>
    </row>
    <row r="11" spans="2:25" ht="15.75">
      <c r="B11" s="122"/>
      <c r="C11" s="49"/>
      <c r="D11" s="204"/>
      <c r="E11" s="17"/>
      <c r="F11" s="27"/>
      <c r="G11" s="204"/>
      <c r="H11" s="17"/>
      <c r="I11" s="27"/>
      <c r="J11" s="204"/>
      <c r="K11" s="17"/>
      <c r="L11" s="27"/>
      <c r="M11" s="39"/>
      <c r="N11" s="39"/>
    </row>
    <row r="12" spans="2:25" ht="18.75" customHeight="1">
      <c r="B12" s="177"/>
      <c r="C12" s="177"/>
      <c r="D12" s="70"/>
      <c r="E12" s="123"/>
      <c r="F12" s="124"/>
      <c r="G12" s="70"/>
      <c r="H12" s="123"/>
      <c r="I12" s="124"/>
      <c r="J12" s="70"/>
      <c r="K12" s="123"/>
      <c r="L12" s="124"/>
      <c r="M12" s="69"/>
      <c r="N12" s="69"/>
      <c r="P12" s="13"/>
    </row>
    <row r="14" spans="2:25">
      <c r="C14" s="25"/>
      <c r="D14"/>
      <c r="E14"/>
      <c r="F14"/>
      <c r="G14"/>
      <c r="H14"/>
      <c r="I14"/>
      <c r="J14"/>
      <c r="K14"/>
      <c r="L14"/>
      <c r="M14"/>
      <c r="N14"/>
    </row>
  </sheetData>
  <mergeCells count="1">
    <mergeCell ref="B5:Y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ignoredErrors>
    <ignoredError sqref="C7:X7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14"/>
  <sheetViews>
    <sheetView workbookViewId="0">
      <selection activeCell="C10" sqref="C10"/>
    </sheetView>
  </sheetViews>
  <sheetFormatPr defaultRowHeight="1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3.42578125" customWidth="1"/>
  </cols>
  <sheetData>
    <row r="3" spans="2:8" ht="16.5" thickBot="1">
      <c r="C3" s="5" t="s">
        <v>4</v>
      </c>
      <c r="D3" s="4"/>
      <c r="E3" s="4"/>
      <c r="F3" s="4"/>
      <c r="G3" s="4"/>
      <c r="H3" s="16" t="s">
        <v>141</v>
      </c>
    </row>
    <row r="4" spans="2:8" ht="20.100000000000001" customHeight="1" thickBot="1">
      <c r="B4" s="339" t="s">
        <v>142</v>
      </c>
      <c r="C4" s="340"/>
      <c r="D4" s="340"/>
      <c r="E4" s="340"/>
      <c r="F4" s="340"/>
      <c r="G4" s="340"/>
      <c r="H4" s="340"/>
    </row>
    <row r="5" spans="2:8" ht="15" customHeight="1" thickBot="1">
      <c r="B5" s="74" t="s">
        <v>112</v>
      </c>
      <c r="C5" s="77" t="s">
        <v>134</v>
      </c>
      <c r="D5" s="77" t="s">
        <v>32</v>
      </c>
      <c r="E5" s="77" t="s">
        <v>33</v>
      </c>
      <c r="F5" s="77" t="s">
        <v>6</v>
      </c>
      <c r="G5" s="77" t="s">
        <v>18</v>
      </c>
      <c r="H5" s="9" t="s">
        <v>93</v>
      </c>
    </row>
    <row r="6" spans="2:8" ht="15.75" customHeight="1" thickBot="1">
      <c r="B6" s="139">
        <v>1</v>
      </c>
      <c r="C6" s="195">
        <v>2</v>
      </c>
      <c r="D6" s="195">
        <v>3</v>
      </c>
      <c r="E6" s="195">
        <v>4</v>
      </c>
      <c r="F6" s="195">
        <v>5</v>
      </c>
      <c r="G6" s="195">
        <v>6</v>
      </c>
      <c r="H6" s="196">
        <v>7</v>
      </c>
    </row>
    <row r="7" spans="2:8" ht="15.75">
      <c r="B7" s="32" t="s">
        <v>7</v>
      </c>
      <c r="C7" s="344" t="s">
        <v>143</v>
      </c>
      <c r="D7" s="200">
        <v>13178860</v>
      </c>
      <c r="E7" s="200">
        <v>14325634</v>
      </c>
      <c r="F7" s="200">
        <v>15220759</v>
      </c>
      <c r="G7" s="200">
        <v>15254651</v>
      </c>
      <c r="H7" s="211">
        <v>16059822</v>
      </c>
    </row>
    <row r="8" spans="2:8" ht="15.75">
      <c r="B8" s="33" t="s">
        <v>8</v>
      </c>
      <c r="C8" s="344" t="s">
        <v>144</v>
      </c>
      <c r="D8" s="210">
        <v>6358708</v>
      </c>
      <c r="E8" s="210">
        <v>6853979</v>
      </c>
      <c r="F8" s="210">
        <v>7400278</v>
      </c>
      <c r="G8" s="210">
        <v>7281540</v>
      </c>
      <c r="H8" s="212">
        <v>7463303</v>
      </c>
    </row>
    <row r="9" spans="2:8" ht="16.5" thickBot="1">
      <c r="B9" s="53" t="s">
        <v>9</v>
      </c>
      <c r="C9" s="345" t="s">
        <v>145</v>
      </c>
      <c r="D9" s="213">
        <v>6820152</v>
      </c>
      <c r="E9" s="213">
        <v>7471655</v>
      </c>
      <c r="F9" s="213">
        <v>7820481</v>
      </c>
      <c r="G9" s="213">
        <v>7973111</v>
      </c>
      <c r="H9" s="214">
        <v>8596519</v>
      </c>
    </row>
    <row r="10" spans="2:8" ht="15.75">
      <c r="B10" s="166"/>
      <c r="C10" s="50"/>
      <c r="D10" s="29"/>
      <c r="E10" s="51"/>
      <c r="F10" s="52"/>
      <c r="G10" s="29"/>
      <c r="H10" s="256"/>
    </row>
    <row r="11" spans="2:8" ht="15.75">
      <c r="B11" s="166"/>
      <c r="C11" s="50"/>
      <c r="D11" s="29"/>
      <c r="E11" s="51"/>
      <c r="F11" s="52"/>
      <c r="G11" s="29"/>
      <c r="H11" s="51"/>
    </row>
    <row r="12" spans="2:8" ht="15.75">
      <c r="B12" s="166"/>
      <c r="C12" s="50"/>
      <c r="D12" s="29"/>
      <c r="E12" s="51"/>
      <c r="F12" s="52"/>
      <c r="G12" s="29"/>
      <c r="H12" s="51"/>
    </row>
    <row r="13" spans="2:8" ht="20.100000000000001" customHeight="1">
      <c r="B13" s="56"/>
      <c r="C13" s="56"/>
      <c r="D13" s="55"/>
      <c r="E13" s="209"/>
      <c r="F13" s="78"/>
      <c r="G13" s="55"/>
      <c r="H13" s="209"/>
    </row>
    <row r="14" spans="2:8" ht="15.75">
      <c r="C14" s="4"/>
      <c r="D14" s="4"/>
      <c r="E14" s="4"/>
      <c r="F14" s="4"/>
      <c r="G14" s="4"/>
      <c r="H14" s="4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9"/>
  <sheetViews>
    <sheetView workbookViewId="0">
      <selection activeCell="C20" sqref="C20"/>
    </sheetView>
  </sheetViews>
  <sheetFormatPr defaultRowHeight="15"/>
  <cols>
    <col min="1" max="1" width="2.85546875" customWidth="1"/>
    <col min="3" max="3" width="20.85546875" customWidth="1"/>
    <col min="4" max="4" width="17" customWidth="1"/>
    <col min="5" max="5" width="15.140625" customWidth="1"/>
    <col min="6" max="6" width="14.5703125" customWidth="1"/>
  </cols>
  <sheetData>
    <row r="2" spans="2:20" ht="15.75">
      <c r="C2" s="4"/>
      <c r="D2" s="4"/>
      <c r="E2" s="4"/>
      <c r="F2" s="4"/>
    </row>
    <row r="3" spans="2:20" ht="16.5" thickBot="1">
      <c r="C3" s="3" t="s">
        <v>5</v>
      </c>
      <c r="D3" s="4"/>
      <c r="E3" s="4"/>
      <c r="F3" s="24" t="s">
        <v>19</v>
      </c>
    </row>
    <row r="4" spans="2:20" ht="20.100000000000001" customHeight="1" thickBot="1">
      <c r="B4" s="341" t="s">
        <v>109</v>
      </c>
      <c r="C4" s="342"/>
      <c r="D4" s="342"/>
      <c r="E4" s="342"/>
      <c r="F4" s="342"/>
    </row>
    <row r="5" spans="2:20" ht="16.5" thickBot="1">
      <c r="B5" s="74" t="s">
        <v>112</v>
      </c>
      <c r="C5" s="346" t="s">
        <v>146</v>
      </c>
      <c r="D5" s="346" t="s">
        <v>147</v>
      </c>
      <c r="E5" s="346" t="s">
        <v>148</v>
      </c>
      <c r="F5" s="347" t="s">
        <v>149</v>
      </c>
    </row>
    <row r="6" spans="2:20" ht="16.5" thickBot="1">
      <c r="B6" s="139">
        <v>1</v>
      </c>
      <c r="C6" s="313" t="s">
        <v>52</v>
      </c>
      <c r="D6" s="313">
        <v>3</v>
      </c>
      <c r="E6" s="313">
        <v>4</v>
      </c>
      <c r="F6" s="314">
        <v>5</v>
      </c>
      <c r="O6" s="112"/>
      <c r="P6" s="216"/>
      <c r="Q6" s="216"/>
      <c r="R6" s="216"/>
      <c r="S6" s="216"/>
      <c r="T6" s="8"/>
    </row>
    <row r="7" spans="2:20" ht="15.75">
      <c r="B7" s="33" t="s">
        <v>7</v>
      </c>
      <c r="C7" s="303" t="s">
        <v>22</v>
      </c>
      <c r="D7" s="304">
        <v>11.1</v>
      </c>
      <c r="E7" s="304">
        <v>6.8</v>
      </c>
      <c r="F7" s="305">
        <v>9</v>
      </c>
      <c r="O7" s="194"/>
      <c r="P7" s="218"/>
      <c r="Q7" s="219"/>
      <c r="R7" s="219"/>
      <c r="S7" s="219"/>
      <c r="T7" s="8"/>
    </row>
    <row r="8" spans="2:20" ht="15.75">
      <c r="B8" s="306" t="s">
        <v>8</v>
      </c>
      <c r="C8" s="303" t="s">
        <v>46</v>
      </c>
      <c r="D8" s="304">
        <v>10.6</v>
      </c>
      <c r="E8" s="304">
        <v>6.8</v>
      </c>
      <c r="F8" s="305">
        <v>8.8000000000000007</v>
      </c>
      <c r="O8" s="166"/>
      <c r="P8" s="221"/>
      <c r="Q8" s="220"/>
      <c r="R8" s="220"/>
      <c r="S8" s="220"/>
      <c r="T8" s="8"/>
    </row>
    <row r="9" spans="2:20" ht="18" customHeight="1">
      <c r="B9" s="306" t="s">
        <v>9</v>
      </c>
      <c r="C9" s="303" t="s">
        <v>47</v>
      </c>
      <c r="D9" s="304">
        <v>10.1</v>
      </c>
      <c r="E9" s="304">
        <v>6.4</v>
      </c>
      <c r="F9" s="305">
        <v>8.3000000000000007</v>
      </c>
      <c r="H9" s="12"/>
      <c r="O9" s="217"/>
      <c r="P9" s="221"/>
      <c r="Q9" s="220"/>
      <c r="R9" s="220"/>
      <c r="S9" s="220"/>
      <c r="T9" s="8"/>
    </row>
    <row r="10" spans="2:20" ht="18" customHeight="1">
      <c r="B10" s="306" t="s">
        <v>10</v>
      </c>
      <c r="C10" s="303" t="s">
        <v>48</v>
      </c>
      <c r="D10" s="304">
        <v>10</v>
      </c>
      <c r="E10" s="304">
        <v>6.3</v>
      </c>
      <c r="F10" s="305">
        <v>8.1999999999999993</v>
      </c>
      <c r="H10" s="12"/>
      <c r="O10" s="215"/>
      <c r="P10" s="221"/>
      <c r="Q10" s="220"/>
      <c r="R10" s="220"/>
      <c r="S10" s="220"/>
      <c r="T10" s="8"/>
    </row>
    <row r="11" spans="2:20" ht="18.75" customHeight="1">
      <c r="B11" s="306" t="s">
        <v>11</v>
      </c>
      <c r="C11" s="303" t="s">
        <v>23</v>
      </c>
      <c r="D11" s="304">
        <v>9.8000000000000007</v>
      </c>
      <c r="E11" s="304">
        <v>6.5</v>
      </c>
      <c r="F11" s="305">
        <v>8.1999999999999993</v>
      </c>
      <c r="H11" s="12"/>
      <c r="O11" s="215"/>
      <c r="P11" s="221"/>
      <c r="Q11" s="220"/>
      <c r="R11" s="220"/>
      <c r="S11" s="220"/>
      <c r="T11" s="8"/>
    </row>
    <row r="12" spans="2:20" ht="16.5" customHeight="1">
      <c r="B12" s="306" t="s">
        <v>12</v>
      </c>
      <c r="C12" s="303" t="s">
        <v>49</v>
      </c>
      <c r="D12" s="304">
        <v>8.3000000000000007</v>
      </c>
      <c r="E12" s="304">
        <v>5.6</v>
      </c>
      <c r="F12" s="305">
        <v>7</v>
      </c>
      <c r="H12" s="12"/>
      <c r="O12" s="215"/>
      <c r="P12" s="221"/>
      <c r="Q12" s="220"/>
      <c r="R12" s="220"/>
      <c r="S12" s="220"/>
      <c r="T12" s="8"/>
    </row>
    <row r="13" spans="2:20" ht="15.75" customHeight="1">
      <c r="B13" s="306" t="s">
        <v>13</v>
      </c>
      <c r="C13" s="303" t="s">
        <v>50</v>
      </c>
      <c r="D13" s="304">
        <v>8.1999999999999993</v>
      </c>
      <c r="E13" s="304">
        <v>6</v>
      </c>
      <c r="F13" s="305">
        <v>7.1</v>
      </c>
      <c r="H13" s="12"/>
      <c r="L13" s="222"/>
      <c r="O13" s="215"/>
      <c r="P13" s="221"/>
      <c r="Q13" s="220"/>
      <c r="R13" s="220"/>
      <c r="S13" s="220"/>
      <c r="T13" s="8"/>
    </row>
    <row r="14" spans="2:20" ht="14.25" customHeight="1">
      <c r="B14" s="307" t="s">
        <v>14</v>
      </c>
      <c r="C14" s="303" t="s">
        <v>51</v>
      </c>
      <c r="D14" s="304">
        <v>7.8</v>
      </c>
      <c r="E14" s="304">
        <v>6.2</v>
      </c>
      <c r="F14" s="305">
        <v>7</v>
      </c>
      <c r="H14" s="12"/>
      <c r="O14" s="215"/>
      <c r="P14" s="221"/>
      <c r="Q14" s="220"/>
      <c r="R14" s="220"/>
      <c r="S14" s="220"/>
      <c r="T14" s="8"/>
    </row>
    <row r="15" spans="2:20" ht="15.75">
      <c r="B15" s="308" t="s">
        <v>15</v>
      </c>
      <c r="C15" s="303" t="s">
        <v>24</v>
      </c>
      <c r="D15" s="304">
        <v>6.8</v>
      </c>
      <c r="E15" s="304">
        <v>6</v>
      </c>
      <c r="F15" s="305">
        <v>6.4</v>
      </c>
      <c r="O15" s="52"/>
      <c r="P15" s="221"/>
      <c r="Q15" s="220"/>
      <c r="R15" s="220"/>
      <c r="S15" s="220"/>
      <c r="T15" s="8"/>
    </row>
    <row r="16" spans="2:20" ht="15.75">
      <c r="B16" s="308" t="s">
        <v>16</v>
      </c>
      <c r="C16" s="303" t="s">
        <v>69</v>
      </c>
      <c r="D16" s="304">
        <v>6.5</v>
      </c>
      <c r="E16" s="304">
        <v>6.2</v>
      </c>
      <c r="F16" s="305">
        <v>6.3</v>
      </c>
      <c r="O16" s="88"/>
      <c r="P16" s="221"/>
      <c r="Q16" s="220"/>
      <c r="R16" s="220"/>
      <c r="S16" s="220"/>
      <c r="T16" s="8"/>
    </row>
    <row r="17" spans="2:20" ht="16.5" thickBot="1">
      <c r="B17" s="309" t="s">
        <v>91</v>
      </c>
      <c r="C17" s="310" t="s">
        <v>94</v>
      </c>
      <c r="D17" s="311">
        <v>5.9</v>
      </c>
      <c r="E17" s="311">
        <v>6.2</v>
      </c>
      <c r="F17" s="312">
        <v>6</v>
      </c>
      <c r="O17" s="88"/>
      <c r="P17" s="221"/>
      <c r="Q17" s="220"/>
      <c r="R17" s="220"/>
      <c r="S17" s="220"/>
      <c r="T17" s="8"/>
    </row>
    <row r="18" spans="2:20">
      <c r="O18" s="8"/>
      <c r="P18" s="8"/>
      <c r="Q18" s="8"/>
      <c r="R18" s="8"/>
      <c r="S18" s="8"/>
      <c r="T18" s="8"/>
    </row>
    <row r="19" spans="2:20">
      <c r="O19" s="8"/>
      <c r="P19" s="8"/>
      <c r="Q19" s="8"/>
      <c r="R19" s="8"/>
      <c r="S19" s="8"/>
      <c r="T19" s="8"/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6" numberStoredAsText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6"/>
  <sheetViews>
    <sheetView topLeftCell="A118" workbookViewId="0">
      <selection activeCell="C140" sqref="C140"/>
    </sheetView>
  </sheetViews>
  <sheetFormatPr defaultRowHeight="15"/>
  <cols>
    <col min="1" max="1" width="12.85546875" customWidth="1"/>
    <col min="2" max="2" width="10.42578125" customWidth="1"/>
    <col min="3" max="3" width="17" customWidth="1"/>
    <col min="4" max="4" width="18.5703125" customWidth="1"/>
    <col min="5" max="5" width="18.42578125" customWidth="1"/>
    <col min="6" max="6" width="16.42578125" customWidth="1"/>
    <col min="7" max="10" width="9.140625" customWidth="1"/>
  </cols>
  <sheetData>
    <row r="2" spans="1:6" ht="15.75">
      <c r="A2" s="239"/>
      <c r="B2" s="240"/>
      <c r="C2" s="240"/>
      <c r="D2" s="240"/>
      <c r="E2" s="240"/>
      <c r="F2" s="240"/>
    </row>
    <row r="3" spans="1:6" ht="16.5" customHeight="1" thickBot="1">
      <c r="A3" s="257" t="s">
        <v>97</v>
      </c>
      <c r="B3" s="258"/>
      <c r="C3" s="258"/>
      <c r="D3" s="258"/>
      <c r="E3" s="258"/>
      <c r="F3" s="243"/>
    </row>
    <row r="4" spans="1:6" ht="32.25" thickBot="1">
      <c r="A4" s="285" t="s">
        <v>34</v>
      </c>
      <c r="B4" s="286" t="s">
        <v>70</v>
      </c>
      <c r="C4" s="286" t="s">
        <v>71</v>
      </c>
      <c r="D4" s="286" t="s">
        <v>110</v>
      </c>
      <c r="E4" s="286" t="s">
        <v>72</v>
      </c>
      <c r="F4" s="287" t="s">
        <v>85</v>
      </c>
    </row>
    <row r="5" spans="1:6">
      <c r="A5" s="290">
        <v>38321</v>
      </c>
      <c r="B5" s="291"/>
      <c r="C5" s="292">
        <v>2</v>
      </c>
      <c r="D5" s="292">
        <v>1.93</v>
      </c>
      <c r="E5" s="293">
        <v>0.45404582026780133</v>
      </c>
      <c r="F5" s="294"/>
    </row>
    <row r="6" spans="1:6">
      <c r="A6" s="295">
        <v>38352</v>
      </c>
      <c r="B6" s="8"/>
      <c r="C6" s="288">
        <v>2</v>
      </c>
      <c r="D6" s="288">
        <v>2.16</v>
      </c>
      <c r="E6" s="289">
        <v>0.54044189155161482</v>
      </c>
      <c r="F6" s="296"/>
    </row>
    <row r="7" spans="1:6">
      <c r="A7" s="295">
        <v>38383</v>
      </c>
      <c r="B7" s="8"/>
      <c r="C7" s="288">
        <v>2</v>
      </c>
      <c r="D7" s="288">
        <v>2.2799999999999998</v>
      </c>
      <c r="E7" s="289">
        <v>0.56888550796268911</v>
      </c>
      <c r="F7" s="297"/>
    </row>
    <row r="8" spans="1:6">
      <c r="A8" s="295">
        <v>38411</v>
      </c>
      <c r="B8" s="8"/>
      <c r="C8" s="288">
        <v>2</v>
      </c>
      <c r="D8" s="288">
        <v>2.5</v>
      </c>
      <c r="E8" s="289">
        <v>0.55013710537466876</v>
      </c>
      <c r="F8" s="297"/>
    </row>
    <row r="9" spans="1:6">
      <c r="A9" s="295">
        <v>38442</v>
      </c>
      <c r="B9" s="8"/>
      <c r="C9" s="288">
        <v>2</v>
      </c>
      <c r="D9" s="288">
        <v>2.63</v>
      </c>
      <c r="E9" s="289">
        <v>0.66567707212523164</v>
      </c>
      <c r="F9" s="297"/>
    </row>
    <row r="10" spans="1:6">
      <c r="A10" s="295">
        <v>38472</v>
      </c>
      <c r="B10" s="8"/>
      <c r="C10" s="288">
        <v>2</v>
      </c>
      <c r="D10" s="288">
        <v>2.79</v>
      </c>
      <c r="E10" s="289">
        <v>0.62042779727628816</v>
      </c>
      <c r="F10" s="297"/>
    </row>
    <row r="11" spans="1:6">
      <c r="A11" s="295">
        <v>38503</v>
      </c>
      <c r="B11" s="8"/>
      <c r="C11" s="288">
        <v>2</v>
      </c>
      <c r="D11" s="288">
        <v>3</v>
      </c>
      <c r="E11" s="289">
        <v>0.61248071691358486</v>
      </c>
      <c r="F11" s="297"/>
    </row>
    <row r="12" spans="1:6">
      <c r="A12" s="295">
        <v>38533</v>
      </c>
      <c r="B12" s="8"/>
      <c r="C12" s="288">
        <v>2</v>
      </c>
      <c r="D12" s="288">
        <v>3.04</v>
      </c>
      <c r="E12" s="289">
        <v>0.61789527699774793</v>
      </c>
      <c r="F12" s="297"/>
    </row>
    <row r="13" spans="1:6">
      <c r="A13" s="295">
        <v>38564</v>
      </c>
      <c r="B13" s="8"/>
      <c r="C13" s="288">
        <v>2</v>
      </c>
      <c r="D13" s="288">
        <v>3.26</v>
      </c>
      <c r="E13" s="289">
        <v>0.63377203387207059</v>
      </c>
      <c r="F13" s="297"/>
    </row>
    <row r="14" spans="1:6">
      <c r="A14" s="295">
        <v>38595</v>
      </c>
      <c r="B14" s="8"/>
      <c r="C14" s="288">
        <v>2</v>
      </c>
      <c r="D14" s="288">
        <v>3.5</v>
      </c>
      <c r="E14" s="289">
        <v>0.63607312989256992</v>
      </c>
      <c r="F14" s="297"/>
    </row>
    <row r="15" spans="1:6">
      <c r="A15" s="295">
        <v>38625</v>
      </c>
      <c r="B15" s="8"/>
      <c r="C15" s="288">
        <v>2</v>
      </c>
      <c r="D15" s="288">
        <v>3.62</v>
      </c>
      <c r="E15" s="289">
        <v>0.62538067548260623</v>
      </c>
      <c r="F15" s="297"/>
    </row>
    <row r="16" spans="1:6">
      <c r="A16" s="295">
        <v>38656</v>
      </c>
      <c r="B16" s="8"/>
      <c r="C16" s="288">
        <v>2</v>
      </c>
      <c r="D16" s="288">
        <v>3.78</v>
      </c>
      <c r="E16" s="289">
        <v>0.63025273331708243</v>
      </c>
      <c r="F16" s="297"/>
    </row>
    <row r="17" spans="1:6">
      <c r="A17" s="295">
        <v>38686</v>
      </c>
      <c r="B17" s="8"/>
      <c r="C17" s="288">
        <v>2</v>
      </c>
      <c r="D17" s="288">
        <v>4</v>
      </c>
      <c r="E17" s="289">
        <v>0.62505837539464915</v>
      </c>
      <c r="F17" s="297"/>
    </row>
    <row r="18" spans="1:6">
      <c r="A18" s="295">
        <v>38717</v>
      </c>
      <c r="B18" s="8"/>
      <c r="C18" s="288">
        <v>2.25</v>
      </c>
      <c r="D18" s="288">
        <v>4.16</v>
      </c>
      <c r="E18" s="289">
        <v>0.49757716445772743</v>
      </c>
      <c r="F18" s="297"/>
    </row>
    <row r="19" spans="1:6">
      <c r="A19" s="295">
        <v>38748</v>
      </c>
      <c r="B19" s="8"/>
      <c r="C19" s="288">
        <v>2.25</v>
      </c>
      <c r="D19" s="288">
        <v>4.29</v>
      </c>
      <c r="E19" s="289">
        <v>0.70829686683236337</v>
      </c>
      <c r="F19" s="297"/>
    </row>
    <row r="20" spans="1:6">
      <c r="A20" s="295">
        <v>38776</v>
      </c>
      <c r="B20" s="8"/>
      <c r="C20" s="288">
        <v>2.25</v>
      </c>
      <c r="D20" s="288">
        <v>4.49</v>
      </c>
      <c r="E20" s="289">
        <v>0.84978742687634479</v>
      </c>
      <c r="F20" s="297"/>
    </row>
    <row r="21" spans="1:6">
      <c r="A21" s="295">
        <v>38807</v>
      </c>
      <c r="B21" s="8"/>
      <c r="C21" s="288">
        <v>2.5</v>
      </c>
      <c r="D21" s="288">
        <v>4.59</v>
      </c>
      <c r="E21" s="289">
        <v>0.85827015936501228</v>
      </c>
      <c r="F21" s="297"/>
    </row>
    <row r="22" spans="1:6">
      <c r="A22" s="295">
        <v>38837</v>
      </c>
      <c r="B22" s="8"/>
      <c r="C22" s="288">
        <v>2.5</v>
      </c>
      <c r="D22" s="288">
        <v>4.79</v>
      </c>
      <c r="E22" s="289">
        <v>1.0751011986603514</v>
      </c>
      <c r="F22" s="297"/>
    </row>
    <row r="23" spans="1:6">
      <c r="A23" s="295">
        <v>38868</v>
      </c>
      <c r="B23" s="8"/>
      <c r="C23" s="288">
        <v>2.5</v>
      </c>
      <c r="D23" s="288">
        <v>4.9400000000000004</v>
      </c>
      <c r="E23" s="289">
        <v>0.96511294587245933</v>
      </c>
      <c r="F23" s="297"/>
    </row>
    <row r="24" spans="1:6">
      <c r="A24" s="295">
        <v>38898</v>
      </c>
      <c r="B24" s="8"/>
      <c r="C24" s="288">
        <v>2.75</v>
      </c>
      <c r="D24" s="288">
        <v>4.99</v>
      </c>
      <c r="E24" s="289">
        <v>1.152929653588356</v>
      </c>
      <c r="F24" s="297"/>
    </row>
    <row r="25" spans="1:6">
      <c r="A25" s="295">
        <v>38929</v>
      </c>
      <c r="B25" s="8"/>
      <c r="C25" s="288">
        <v>2.75</v>
      </c>
      <c r="D25" s="288">
        <v>5.24</v>
      </c>
      <c r="E25" s="289">
        <v>1.2516158354194886</v>
      </c>
      <c r="F25" s="297"/>
    </row>
    <row r="26" spans="1:6">
      <c r="A26" s="295">
        <v>38960</v>
      </c>
      <c r="B26" s="8"/>
      <c r="C26" s="288">
        <v>3</v>
      </c>
      <c r="D26" s="288">
        <v>5.25</v>
      </c>
      <c r="E26" s="289">
        <v>1.344892279943404</v>
      </c>
      <c r="F26" s="297"/>
    </row>
    <row r="27" spans="1:6">
      <c r="A27" s="295">
        <v>38990</v>
      </c>
      <c r="B27" s="8"/>
      <c r="C27" s="288">
        <v>3</v>
      </c>
      <c r="D27" s="288">
        <v>5.25</v>
      </c>
      <c r="E27" s="289">
        <v>1.4751958007210073</v>
      </c>
      <c r="F27" s="297"/>
    </row>
    <row r="28" spans="1:6">
      <c r="A28" s="295">
        <v>39021</v>
      </c>
      <c r="B28" s="8"/>
      <c r="C28" s="288">
        <v>3.25</v>
      </c>
      <c r="D28" s="288">
        <v>5.25</v>
      </c>
      <c r="E28" s="289">
        <v>1.5583949570283591</v>
      </c>
      <c r="F28" s="297"/>
    </row>
    <row r="29" spans="1:6">
      <c r="A29" s="295">
        <v>39051</v>
      </c>
      <c r="B29" s="8"/>
      <c r="C29" s="288">
        <v>3.25</v>
      </c>
      <c r="D29" s="288">
        <v>5.25</v>
      </c>
      <c r="E29" s="289">
        <v>1.7379677301808043</v>
      </c>
      <c r="F29" s="297"/>
    </row>
    <row r="30" spans="1:6">
      <c r="A30" s="295">
        <v>39082</v>
      </c>
      <c r="B30" s="8"/>
      <c r="C30" s="288">
        <v>3.5</v>
      </c>
      <c r="D30" s="288">
        <v>5.24</v>
      </c>
      <c r="E30" s="289">
        <v>1.697005205052635</v>
      </c>
      <c r="F30" s="297"/>
    </row>
    <row r="31" spans="1:6">
      <c r="A31" s="295">
        <v>39113</v>
      </c>
      <c r="B31" s="8"/>
      <c r="C31" s="288">
        <v>3.5</v>
      </c>
      <c r="D31" s="288">
        <v>5.25</v>
      </c>
      <c r="E31" s="289">
        <v>1.8214590856336499</v>
      </c>
      <c r="F31" s="297"/>
    </row>
    <row r="32" spans="1:6">
      <c r="A32" s="295">
        <v>39141</v>
      </c>
      <c r="B32" s="8"/>
      <c r="C32" s="288">
        <v>3.5</v>
      </c>
      <c r="D32" s="288">
        <v>5.26</v>
      </c>
      <c r="E32" s="289">
        <v>1.9435559517389935</v>
      </c>
      <c r="F32" s="297"/>
    </row>
    <row r="33" spans="1:6">
      <c r="A33" s="295">
        <v>39172</v>
      </c>
      <c r="B33" s="8"/>
      <c r="C33" s="288">
        <v>3.75</v>
      </c>
      <c r="D33" s="288">
        <v>5.26</v>
      </c>
      <c r="E33" s="289">
        <v>1.8707345287414128</v>
      </c>
      <c r="F33" s="297"/>
    </row>
    <row r="34" spans="1:6">
      <c r="A34" s="295">
        <v>39202</v>
      </c>
      <c r="B34" s="8"/>
      <c r="C34" s="288">
        <v>3.75</v>
      </c>
      <c r="D34" s="288">
        <v>5.25</v>
      </c>
      <c r="E34" s="289">
        <v>2.0193135137678229</v>
      </c>
      <c r="F34" s="297"/>
    </row>
    <row r="35" spans="1:6">
      <c r="A35" s="295">
        <v>39233</v>
      </c>
      <c r="B35" s="8"/>
      <c r="C35" s="288">
        <v>3.75</v>
      </c>
      <c r="D35" s="288">
        <v>5.25</v>
      </c>
      <c r="E35" s="289">
        <v>2.0954229323475912</v>
      </c>
      <c r="F35" s="297"/>
    </row>
    <row r="36" spans="1:6">
      <c r="A36" s="295">
        <v>39263</v>
      </c>
      <c r="B36" s="8"/>
      <c r="C36" s="288">
        <v>4</v>
      </c>
      <c r="D36" s="288">
        <v>5.25</v>
      </c>
      <c r="E36" s="289">
        <v>2.1587417930155359</v>
      </c>
      <c r="F36" s="297"/>
    </row>
    <row r="37" spans="1:6">
      <c r="A37" s="295">
        <v>39294</v>
      </c>
      <c r="B37" s="8"/>
      <c r="C37" s="288">
        <v>4.25</v>
      </c>
      <c r="D37" s="288">
        <v>5.26</v>
      </c>
      <c r="E37" s="289">
        <v>2.3238196541518508</v>
      </c>
      <c r="F37" s="297"/>
    </row>
    <row r="38" spans="1:6">
      <c r="A38" s="295">
        <v>39325</v>
      </c>
      <c r="B38" s="8"/>
      <c r="C38" s="288">
        <v>4.25</v>
      </c>
      <c r="D38" s="288">
        <v>5.0199999999999996</v>
      </c>
      <c r="E38" s="289">
        <v>2.2423631033002347</v>
      </c>
      <c r="F38" s="297"/>
    </row>
    <row r="39" spans="1:6">
      <c r="A39" s="295">
        <v>39355</v>
      </c>
      <c r="B39" s="8"/>
      <c r="C39" s="288">
        <v>4.25</v>
      </c>
      <c r="D39" s="288">
        <v>4.9400000000000004</v>
      </c>
      <c r="E39" s="289">
        <v>2.0397379777989664</v>
      </c>
      <c r="F39" s="297"/>
    </row>
    <row r="40" spans="1:6">
      <c r="A40" s="295">
        <v>39386</v>
      </c>
      <c r="B40" s="8"/>
      <c r="C40" s="288">
        <v>4.25</v>
      </c>
      <c r="D40" s="288">
        <v>4.76</v>
      </c>
      <c r="E40" s="8">
        <v>2.0419879999999999</v>
      </c>
      <c r="F40" s="297"/>
    </row>
    <row r="41" spans="1:6">
      <c r="A41" s="295">
        <v>39416</v>
      </c>
      <c r="B41" s="8"/>
      <c r="C41" s="288">
        <v>4.25</v>
      </c>
      <c r="D41" s="288">
        <v>4.49</v>
      </c>
      <c r="E41" s="8">
        <v>2.0653969999999999</v>
      </c>
      <c r="F41" s="297"/>
    </row>
    <row r="42" spans="1:6">
      <c r="A42" s="295">
        <v>39447</v>
      </c>
      <c r="B42" s="8"/>
      <c r="C42" s="288">
        <v>4.25</v>
      </c>
      <c r="D42" s="288">
        <v>4.24</v>
      </c>
      <c r="E42" s="8">
        <v>2</v>
      </c>
      <c r="F42" s="297"/>
    </row>
    <row r="43" spans="1:6">
      <c r="A43" s="295">
        <v>39478</v>
      </c>
      <c r="B43" s="8"/>
      <c r="C43" s="288">
        <v>4.25</v>
      </c>
      <c r="D43" s="288">
        <v>3.94</v>
      </c>
      <c r="E43" s="8">
        <v>2.2283719999999998</v>
      </c>
      <c r="F43" s="297"/>
    </row>
    <row r="44" spans="1:6">
      <c r="A44" s="295">
        <v>39507</v>
      </c>
      <c r="B44" s="8"/>
      <c r="C44" s="288">
        <v>4.25</v>
      </c>
      <c r="D44" s="288">
        <v>2.98</v>
      </c>
      <c r="E44" s="8">
        <v>2.3738920000000001</v>
      </c>
      <c r="F44" s="297"/>
    </row>
    <row r="45" spans="1:6">
      <c r="A45" s="295">
        <v>39538</v>
      </c>
      <c r="B45" s="8"/>
      <c r="C45" s="288">
        <v>4.25</v>
      </c>
      <c r="D45" s="288">
        <v>2.61</v>
      </c>
      <c r="E45" s="8">
        <v>2.0742859999999999</v>
      </c>
      <c r="F45" s="297"/>
    </row>
    <row r="46" spans="1:6">
      <c r="A46" s="295">
        <v>39568</v>
      </c>
      <c r="B46" s="8"/>
      <c r="C46" s="288">
        <v>4.25</v>
      </c>
      <c r="D46" s="288">
        <v>2.2799999999999998</v>
      </c>
      <c r="E46" s="8">
        <v>1.9034530000000001</v>
      </c>
      <c r="F46" s="297"/>
    </row>
    <row r="47" spans="1:6">
      <c r="A47" s="295">
        <v>39599</v>
      </c>
      <c r="B47" s="8"/>
      <c r="C47" s="288">
        <v>4.25</v>
      </c>
      <c r="D47" s="288">
        <v>1.98</v>
      </c>
      <c r="E47" s="8">
        <v>1.880001</v>
      </c>
      <c r="F47" s="297"/>
    </row>
    <row r="48" spans="1:6">
      <c r="A48" s="295">
        <v>39629</v>
      </c>
      <c r="B48" s="8"/>
      <c r="C48" s="288">
        <v>4.25</v>
      </c>
      <c r="D48" s="288">
        <v>2</v>
      </c>
      <c r="E48" s="8">
        <v>1.8940380000000001</v>
      </c>
      <c r="F48" s="297"/>
    </row>
    <row r="49" spans="1:6">
      <c r="A49" s="295">
        <v>39660</v>
      </c>
      <c r="B49" s="8"/>
      <c r="C49" s="288">
        <v>4.25</v>
      </c>
      <c r="D49" s="288">
        <v>2.0099999999999998</v>
      </c>
      <c r="E49" s="8">
        <v>1.9042429999999999</v>
      </c>
      <c r="F49" s="297"/>
    </row>
    <row r="50" spans="1:6">
      <c r="A50" s="295">
        <v>39691</v>
      </c>
      <c r="B50" s="8"/>
      <c r="C50" s="288">
        <v>4.25</v>
      </c>
      <c r="D50" s="288">
        <v>2</v>
      </c>
      <c r="E50" s="8">
        <v>1.917648</v>
      </c>
      <c r="F50" s="297"/>
    </row>
    <row r="51" spans="1:6">
      <c r="A51" s="295">
        <v>39721</v>
      </c>
      <c r="B51" s="8"/>
      <c r="C51" s="288">
        <v>4.25</v>
      </c>
      <c r="D51" s="288">
        <v>1.81</v>
      </c>
      <c r="E51" s="8">
        <v>1.7876019999999999</v>
      </c>
      <c r="F51" s="297"/>
    </row>
    <row r="52" spans="1:6">
      <c r="A52" s="295">
        <v>39752</v>
      </c>
      <c r="B52" s="8"/>
      <c r="C52" s="288">
        <v>3.75</v>
      </c>
      <c r="D52" s="288">
        <v>0.97</v>
      </c>
      <c r="E52" s="8">
        <v>0.8</v>
      </c>
      <c r="F52" s="297"/>
    </row>
    <row r="53" spans="1:6">
      <c r="A53" s="295">
        <v>39782</v>
      </c>
      <c r="B53" s="8"/>
      <c r="C53" s="288">
        <v>3.25</v>
      </c>
      <c r="D53" s="288">
        <v>0.39</v>
      </c>
      <c r="E53" s="8">
        <v>7.3733999999999994E-2</v>
      </c>
      <c r="F53" s="297"/>
    </row>
    <row r="54" spans="1:6">
      <c r="A54" s="295">
        <v>39813</v>
      </c>
      <c r="B54" s="8">
        <f>+F54/100</f>
        <v>3</v>
      </c>
      <c r="C54" s="288">
        <v>2.5</v>
      </c>
      <c r="D54" s="288">
        <v>0.16</v>
      </c>
      <c r="E54" s="8">
        <v>3.6666999999999998E-2</v>
      </c>
      <c r="F54" s="298">
        <v>300</v>
      </c>
    </row>
    <row r="55" spans="1:6">
      <c r="A55" s="295">
        <v>39814</v>
      </c>
      <c r="B55" s="8">
        <f t="shared" ref="B55:B118" si="0">+F55/100</f>
        <v>2</v>
      </c>
      <c r="C55" s="288">
        <v>2</v>
      </c>
      <c r="D55" s="288">
        <v>0.15</v>
      </c>
      <c r="E55" s="8">
        <v>6.4000000000000001E-2</v>
      </c>
      <c r="F55" s="298">
        <v>200</v>
      </c>
    </row>
    <row r="56" spans="1:6">
      <c r="A56" s="295">
        <v>39845</v>
      </c>
      <c r="B56" s="8">
        <f t="shared" si="0"/>
        <v>1.6</v>
      </c>
      <c r="C56" s="288">
        <v>2</v>
      </c>
      <c r="D56" s="288">
        <v>0.22</v>
      </c>
      <c r="E56" s="8">
        <v>5.0909000000000003E-2</v>
      </c>
      <c r="F56" s="298">
        <v>160</v>
      </c>
    </row>
    <row r="57" spans="1:6">
      <c r="A57" s="295">
        <v>39873</v>
      </c>
      <c r="B57" s="8">
        <f t="shared" si="0"/>
        <v>1</v>
      </c>
      <c r="C57" s="288">
        <v>1.5</v>
      </c>
      <c r="D57" s="288">
        <v>0.18</v>
      </c>
      <c r="E57" s="8">
        <v>5.2252E-2</v>
      </c>
      <c r="F57" s="298">
        <v>100</v>
      </c>
    </row>
    <row r="58" spans="1:6">
      <c r="A58" s="295">
        <v>39904</v>
      </c>
      <c r="B58" s="8">
        <f t="shared" si="0"/>
        <v>0.75</v>
      </c>
      <c r="C58" s="288">
        <v>1.25</v>
      </c>
      <c r="D58" s="288">
        <v>0.15</v>
      </c>
      <c r="E58" s="8">
        <v>3.3750000000000002E-2</v>
      </c>
      <c r="F58" s="298">
        <v>75</v>
      </c>
    </row>
    <row r="59" spans="1:6">
      <c r="A59" s="295">
        <v>39934</v>
      </c>
      <c r="B59" s="8">
        <f t="shared" si="0"/>
        <v>0.5</v>
      </c>
      <c r="C59" s="288">
        <v>1</v>
      </c>
      <c r="D59" s="288">
        <v>0.18</v>
      </c>
      <c r="E59" s="8">
        <v>4.7500000000000001E-2</v>
      </c>
      <c r="F59" s="298">
        <v>50</v>
      </c>
    </row>
    <row r="60" spans="1:6">
      <c r="A60" s="295">
        <v>39965</v>
      </c>
      <c r="B60" s="8">
        <f t="shared" si="0"/>
        <v>0.5</v>
      </c>
      <c r="C60" s="288">
        <v>1</v>
      </c>
      <c r="D60" s="288">
        <v>0.21</v>
      </c>
      <c r="E60" s="8">
        <v>6.0880999999999998E-2</v>
      </c>
      <c r="F60" s="298">
        <v>50</v>
      </c>
    </row>
    <row r="61" spans="1:6">
      <c r="A61" s="295">
        <v>39995</v>
      </c>
      <c r="B61" s="8">
        <f t="shared" si="0"/>
        <v>0.25</v>
      </c>
      <c r="C61" s="288">
        <v>1</v>
      </c>
      <c r="D61" s="288">
        <v>0.16</v>
      </c>
      <c r="E61" s="8">
        <v>3.2640000000000002E-2</v>
      </c>
      <c r="F61" s="298">
        <v>25</v>
      </c>
    </row>
    <row r="62" spans="1:6">
      <c r="A62" s="295">
        <v>40026</v>
      </c>
      <c r="B62" s="8">
        <f t="shared" si="0"/>
        <v>0.25</v>
      </c>
      <c r="C62" s="288">
        <v>1</v>
      </c>
      <c r="D62" s="288">
        <v>0.16</v>
      </c>
      <c r="E62" s="8">
        <v>4.2708000000000003E-2</v>
      </c>
      <c r="F62" s="298">
        <v>25</v>
      </c>
    </row>
    <row r="63" spans="1:6">
      <c r="A63" s="295">
        <v>40057</v>
      </c>
      <c r="B63" s="8">
        <f t="shared" si="0"/>
        <v>0.25</v>
      </c>
      <c r="C63" s="288">
        <v>1</v>
      </c>
      <c r="D63" s="288">
        <v>0.15</v>
      </c>
      <c r="E63" s="8">
        <v>4.3298000000000003E-2</v>
      </c>
      <c r="F63" s="298">
        <v>25</v>
      </c>
    </row>
    <row r="64" spans="1:6">
      <c r="A64" s="295">
        <v>40087</v>
      </c>
      <c r="B64" s="8">
        <f t="shared" si="0"/>
        <v>0.25</v>
      </c>
      <c r="C64" s="288">
        <v>1</v>
      </c>
      <c r="D64" s="288">
        <v>0.12</v>
      </c>
      <c r="E64" s="8">
        <v>4.3749999999999997E-2</v>
      </c>
      <c r="F64" s="298">
        <v>25</v>
      </c>
    </row>
    <row r="65" spans="1:6">
      <c r="A65" s="295">
        <v>40118</v>
      </c>
      <c r="B65" s="8">
        <f t="shared" si="0"/>
        <v>0.25</v>
      </c>
      <c r="C65" s="288">
        <v>1</v>
      </c>
      <c r="D65" s="288">
        <v>0.12</v>
      </c>
      <c r="E65" s="8">
        <v>4.6920999999999997E-2</v>
      </c>
      <c r="F65" s="298">
        <v>25</v>
      </c>
    </row>
    <row r="66" spans="1:6">
      <c r="A66" s="295">
        <v>40148</v>
      </c>
      <c r="B66" s="8">
        <f t="shared" si="0"/>
        <v>0.25</v>
      </c>
      <c r="C66" s="288">
        <v>1</v>
      </c>
      <c r="D66" s="288">
        <v>0.12</v>
      </c>
      <c r="E66" s="8">
        <v>3.1859999999999999E-2</v>
      </c>
      <c r="F66" s="298">
        <v>25</v>
      </c>
    </row>
    <row r="67" spans="1:6">
      <c r="A67" s="295">
        <v>40179</v>
      </c>
      <c r="B67" s="8">
        <f t="shared" si="0"/>
        <v>0.25</v>
      </c>
      <c r="C67" s="288">
        <v>1</v>
      </c>
      <c r="D67" s="288">
        <v>0.11</v>
      </c>
      <c r="E67" s="8">
        <v>4.5814000000000001E-2</v>
      </c>
      <c r="F67" s="298">
        <v>25</v>
      </c>
    </row>
    <row r="68" spans="1:6">
      <c r="A68" s="295">
        <v>40210</v>
      </c>
      <c r="B68" s="8">
        <f t="shared" si="0"/>
        <v>0.25</v>
      </c>
      <c r="C68" s="288">
        <v>1</v>
      </c>
      <c r="D68" s="288">
        <v>0.13</v>
      </c>
      <c r="E68" s="8">
        <v>4.8386999999999999E-2</v>
      </c>
      <c r="F68" s="298">
        <v>25</v>
      </c>
    </row>
    <row r="69" spans="1:6">
      <c r="A69" s="295">
        <v>40238</v>
      </c>
      <c r="B69" s="8">
        <f t="shared" si="0"/>
        <v>0.25</v>
      </c>
      <c r="C69" s="288">
        <v>1</v>
      </c>
      <c r="D69" s="288">
        <v>0.16</v>
      </c>
      <c r="E69" s="8">
        <v>0.04</v>
      </c>
      <c r="F69" s="298">
        <v>25</v>
      </c>
    </row>
    <row r="70" spans="1:6">
      <c r="A70" s="295">
        <v>40269</v>
      </c>
      <c r="B70" s="8">
        <f t="shared" si="0"/>
        <v>0.25</v>
      </c>
      <c r="C70" s="288">
        <v>1</v>
      </c>
      <c r="D70" s="288">
        <v>0.2</v>
      </c>
      <c r="E70" s="8">
        <v>0.05</v>
      </c>
      <c r="F70" s="298">
        <v>25</v>
      </c>
    </row>
    <row r="71" spans="1:6">
      <c r="A71" s="295">
        <v>40299</v>
      </c>
      <c r="B71" s="8">
        <f t="shared" si="0"/>
        <v>0.25</v>
      </c>
      <c r="C71" s="288">
        <v>1</v>
      </c>
      <c r="D71" s="288">
        <v>0.2</v>
      </c>
      <c r="E71" s="8">
        <v>0.06</v>
      </c>
      <c r="F71" s="298">
        <v>25</v>
      </c>
    </row>
    <row r="72" spans="1:6">
      <c r="A72" s="295">
        <v>40330</v>
      </c>
      <c r="B72" s="8">
        <f t="shared" si="0"/>
        <v>0.25</v>
      </c>
      <c r="C72" s="288">
        <v>1</v>
      </c>
      <c r="D72" s="288">
        <v>0.18</v>
      </c>
      <c r="E72" s="8">
        <v>7.6408000000000004E-2</v>
      </c>
      <c r="F72" s="298">
        <v>25</v>
      </c>
    </row>
    <row r="73" spans="1:6">
      <c r="A73" s="295">
        <v>40360</v>
      </c>
      <c r="B73" s="8">
        <f t="shared" si="0"/>
        <v>0.5</v>
      </c>
      <c r="C73" s="288">
        <v>1</v>
      </c>
      <c r="D73" s="288">
        <v>0.18</v>
      </c>
      <c r="E73" s="8">
        <v>0.13347100000000001</v>
      </c>
      <c r="F73" s="298">
        <v>50</v>
      </c>
    </row>
    <row r="74" spans="1:6">
      <c r="A74" s="295">
        <v>40391</v>
      </c>
      <c r="B74" s="8">
        <f t="shared" si="0"/>
        <v>0.5</v>
      </c>
      <c r="C74" s="288">
        <v>1</v>
      </c>
      <c r="D74" s="288">
        <v>0.19</v>
      </c>
      <c r="E74" s="8">
        <v>0.14673</v>
      </c>
      <c r="F74" s="298">
        <v>50</v>
      </c>
    </row>
    <row r="75" spans="1:6">
      <c r="A75" s="295">
        <v>40422</v>
      </c>
      <c r="B75" s="8">
        <f t="shared" si="0"/>
        <v>0.75</v>
      </c>
      <c r="C75" s="288">
        <v>1</v>
      </c>
      <c r="D75" s="288">
        <v>0.19</v>
      </c>
      <c r="E75" s="8">
        <v>0.1525</v>
      </c>
      <c r="F75" s="298">
        <v>75</v>
      </c>
    </row>
    <row r="76" spans="1:6">
      <c r="A76" s="295">
        <v>40452</v>
      </c>
      <c r="B76" s="8">
        <f t="shared" si="0"/>
        <v>1</v>
      </c>
      <c r="C76" s="288">
        <v>1</v>
      </c>
      <c r="D76" s="288">
        <v>0.19</v>
      </c>
      <c r="E76" s="8">
        <v>0.11386400000000001</v>
      </c>
      <c r="F76" s="298">
        <v>100</v>
      </c>
    </row>
    <row r="77" spans="1:6">
      <c r="A77" s="295">
        <v>40483</v>
      </c>
      <c r="B77" s="8">
        <f t="shared" si="0"/>
        <v>1</v>
      </c>
      <c r="C77" s="288">
        <v>1</v>
      </c>
      <c r="D77" s="288">
        <v>0.19</v>
      </c>
      <c r="E77" s="8">
        <v>0.12565200000000001</v>
      </c>
      <c r="F77" s="298">
        <v>100</v>
      </c>
    </row>
    <row r="78" spans="1:6">
      <c r="A78" s="295">
        <v>40513</v>
      </c>
      <c r="B78" s="8">
        <f t="shared" si="0"/>
        <v>1.25</v>
      </c>
      <c r="C78" s="288">
        <v>1</v>
      </c>
      <c r="D78" s="288">
        <v>0.18</v>
      </c>
      <c r="E78" s="8">
        <v>0.10786800000000001</v>
      </c>
      <c r="F78" s="298">
        <v>125</v>
      </c>
    </row>
    <row r="79" spans="1:6">
      <c r="A79" s="295">
        <v>40544</v>
      </c>
      <c r="B79" s="8">
        <f t="shared" si="0"/>
        <v>1.25</v>
      </c>
      <c r="C79" s="288">
        <v>1</v>
      </c>
      <c r="D79" s="288">
        <v>0.17</v>
      </c>
      <c r="E79" s="8">
        <v>8.5811999999999999E-2</v>
      </c>
      <c r="F79" s="298">
        <v>125</v>
      </c>
    </row>
    <row r="80" spans="1:6">
      <c r="A80" s="295">
        <v>40575</v>
      </c>
      <c r="B80" s="8">
        <f t="shared" si="0"/>
        <v>1.5</v>
      </c>
      <c r="C80" s="288">
        <v>1</v>
      </c>
      <c r="D80" s="288">
        <v>0.16</v>
      </c>
      <c r="E80" s="8">
        <v>6.9391999999999995E-2</v>
      </c>
      <c r="F80" s="298">
        <v>150</v>
      </c>
    </row>
    <row r="81" spans="1:6">
      <c r="A81" s="295">
        <v>40603</v>
      </c>
      <c r="B81" s="8">
        <f t="shared" si="0"/>
        <v>1.5</v>
      </c>
      <c r="C81" s="288">
        <v>1</v>
      </c>
      <c r="D81" s="288">
        <v>0.14000000000000001</v>
      </c>
      <c r="E81" s="8">
        <v>7.1425000000000002E-2</v>
      </c>
      <c r="F81" s="298">
        <v>150</v>
      </c>
    </row>
    <row r="82" spans="1:6">
      <c r="A82" s="295">
        <v>40634</v>
      </c>
      <c r="B82" s="8">
        <f t="shared" si="0"/>
        <v>1.75</v>
      </c>
      <c r="C82" s="288">
        <v>1.25</v>
      </c>
      <c r="D82" s="288">
        <v>0.1</v>
      </c>
      <c r="E82" s="8">
        <v>6.2620999999999996E-2</v>
      </c>
      <c r="F82" s="298">
        <v>175</v>
      </c>
    </row>
    <row r="83" spans="1:6">
      <c r="A83" s="295">
        <v>40664</v>
      </c>
      <c r="B83" s="8">
        <f t="shared" si="0"/>
        <v>1.75</v>
      </c>
      <c r="C83" s="288">
        <v>1.25</v>
      </c>
      <c r="D83" s="288">
        <v>0.09</v>
      </c>
      <c r="E83" s="8">
        <v>4.9265999999999997E-2</v>
      </c>
      <c r="F83" s="298">
        <v>175</v>
      </c>
    </row>
    <row r="84" spans="1:6">
      <c r="A84" s="295">
        <v>40695</v>
      </c>
      <c r="B84" s="8">
        <f t="shared" si="0"/>
        <v>1.75</v>
      </c>
      <c r="C84" s="288">
        <v>1.5</v>
      </c>
      <c r="D84" s="288">
        <v>0.09</v>
      </c>
      <c r="E84" s="8">
        <v>5.6799000000000002E-2</v>
      </c>
      <c r="F84" s="298">
        <v>175</v>
      </c>
    </row>
    <row r="85" spans="1:6">
      <c r="A85" s="295">
        <v>40725</v>
      </c>
      <c r="B85" s="8">
        <f t="shared" si="0"/>
        <v>2</v>
      </c>
      <c r="C85" s="288">
        <v>1.5</v>
      </c>
      <c r="D85" s="288">
        <v>7.0000000000000007E-2</v>
      </c>
      <c r="E85" s="8">
        <v>5.1027999999999997E-2</v>
      </c>
      <c r="F85" s="298">
        <v>200</v>
      </c>
    </row>
    <row r="86" spans="1:6">
      <c r="A86" s="295">
        <v>40756</v>
      </c>
      <c r="B86" s="8">
        <f t="shared" si="0"/>
        <v>2</v>
      </c>
      <c r="C86" s="288">
        <v>1.5</v>
      </c>
      <c r="D86" s="288">
        <v>0.1</v>
      </c>
      <c r="E86" s="8">
        <v>0</v>
      </c>
      <c r="F86" s="298">
        <v>200</v>
      </c>
    </row>
    <row r="87" spans="1:6">
      <c r="A87" s="295">
        <v>40787</v>
      </c>
      <c r="B87" s="8">
        <f t="shared" si="0"/>
        <v>2</v>
      </c>
      <c r="C87" s="288">
        <v>1.5</v>
      </c>
      <c r="D87" s="288">
        <v>0.08</v>
      </c>
      <c r="E87" s="8">
        <v>-1.2057999999999999E-2</v>
      </c>
      <c r="F87" s="298">
        <v>200</v>
      </c>
    </row>
    <row r="88" spans="1:6">
      <c r="A88" s="295">
        <v>40817</v>
      </c>
      <c r="B88" s="8">
        <f t="shared" si="0"/>
        <v>2</v>
      </c>
      <c r="C88" s="288">
        <v>1.5</v>
      </c>
      <c r="D88" s="288">
        <v>7.0000000000000007E-2</v>
      </c>
      <c r="E88" s="8">
        <v>-6.8985000000000005E-2</v>
      </c>
      <c r="F88" s="298">
        <v>200</v>
      </c>
    </row>
    <row r="89" spans="1:6">
      <c r="A89" s="295">
        <v>40848</v>
      </c>
      <c r="B89" s="8">
        <f t="shared" si="0"/>
        <v>2</v>
      </c>
      <c r="C89" s="288">
        <v>1.25</v>
      </c>
      <c r="D89" s="288">
        <v>0.08</v>
      </c>
      <c r="E89" s="8">
        <v>0.04</v>
      </c>
      <c r="F89" s="298">
        <v>200</v>
      </c>
    </row>
    <row r="90" spans="1:6">
      <c r="A90" s="295">
        <v>40878</v>
      </c>
      <c r="B90" s="8">
        <f t="shared" si="0"/>
        <v>1.75</v>
      </c>
      <c r="C90" s="288">
        <v>1</v>
      </c>
      <c r="D90" s="288">
        <v>7.0000000000000007E-2</v>
      </c>
      <c r="E90" s="8">
        <v>-5.3332999999999998E-2</v>
      </c>
      <c r="F90" s="298">
        <v>175</v>
      </c>
    </row>
    <row r="91" spans="1:6">
      <c r="A91" s="295">
        <v>40909</v>
      </c>
      <c r="B91" s="8">
        <f t="shared" si="0"/>
        <v>1.75</v>
      </c>
      <c r="C91" s="288">
        <v>1</v>
      </c>
      <c r="D91" s="288">
        <v>0.08</v>
      </c>
      <c r="E91" s="8">
        <v>3.333E-3</v>
      </c>
      <c r="F91" s="298">
        <v>175</v>
      </c>
    </row>
    <row r="92" spans="1:6">
      <c r="A92" s="295">
        <v>40940</v>
      </c>
      <c r="B92" s="8">
        <f t="shared" si="0"/>
        <v>2.5</v>
      </c>
      <c r="C92" s="288">
        <v>1</v>
      </c>
      <c r="D92" s="288">
        <v>0.1</v>
      </c>
      <c r="E92" s="8">
        <v>-4.8405999999999998E-2</v>
      </c>
      <c r="F92" s="298">
        <v>250</v>
      </c>
    </row>
    <row r="93" spans="1:6">
      <c r="A93" s="295">
        <v>40969</v>
      </c>
      <c r="B93" s="8">
        <f t="shared" si="0"/>
        <v>1.5</v>
      </c>
      <c r="C93" s="288">
        <v>1</v>
      </c>
      <c r="D93" s="288">
        <v>0.13</v>
      </c>
      <c r="E93" s="8">
        <v>-4.4090999999999998E-2</v>
      </c>
      <c r="F93" s="298">
        <v>150</v>
      </c>
    </row>
    <row r="94" spans="1:6">
      <c r="A94" s="295">
        <v>41000</v>
      </c>
      <c r="B94" s="8">
        <f t="shared" si="0"/>
        <v>1.5</v>
      </c>
      <c r="C94" s="288">
        <v>1</v>
      </c>
      <c r="D94" s="288">
        <v>0.14000000000000001</v>
      </c>
      <c r="E94" s="8">
        <v>-4.5560000000000002E-3</v>
      </c>
      <c r="F94" s="298">
        <v>150</v>
      </c>
    </row>
    <row r="95" spans="1:6">
      <c r="A95" s="295">
        <v>41030</v>
      </c>
      <c r="B95" s="8">
        <f t="shared" si="0"/>
        <v>1.5</v>
      </c>
      <c r="C95" s="288">
        <v>1</v>
      </c>
      <c r="D95" s="288">
        <v>0.16</v>
      </c>
      <c r="E95" s="8">
        <v>-0.01</v>
      </c>
      <c r="F95" s="298">
        <v>150</v>
      </c>
    </row>
    <row r="96" spans="1:6">
      <c r="A96" s="295">
        <v>41061</v>
      </c>
      <c r="B96" s="8">
        <f t="shared" si="0"/>
        <v>1.5</v>
      </c>
      <c r="C96" s="288">
        <v>0.75</v>
      </c>
      <c r="D96" s="288">
        <v>0.16</v>
      </c>
      <c r="E96" s="8">
        <v>-2.5454999999999998E-2</v>
      </c>
      <c r="F96" s="298">
        <v>150</v>
      </c>
    </row>
    <row r="97" spans="1:6">
      <c r="A97" s="295">
        <v>41091</v>
      </c>
      <c r="B97" s="8">
        <f t="shared" si="0"/>
        <v>1.5</v>
      </c>
      <c r="C97" s="288">
        <v>0.75</v>
      </c>
      <c r="D97" s="288">
        <v>0.16</v>
      </c>
      <c r="E97" s="8">
        <v>-4.4999999999999998E-2</v>
      </c>
      <c r="F97" s="298">
        <v>150</v>
      </c>
    </row>
    <row r="98" spans="1:6">
      <c r="A98" s="295">
        <v>41122</v>
      </c>
      <c r="B98" s="8">
        <f t="shared" si="0"/>
        <v>1.5</v>
      </c>
      <c r="C98" s="288">
        <v>0.75</v>
      </c>
      <c r="D98" s="288">
        <v>0.13</v>
      </c>
      <c r="E98" s="8">
        <v>-0.08</v>
      </c>
      <c r="F98" s="298">
        <v>150</v>
      </c>
    </row>
    <row r="99" spans="1:6">
      <c r="A99" s="295">
        <v>41153</v>
      </c>
      <c r="B99" s="8">
        <f t="shared" si="0"/>
        <v>1.25</v>
      </c>
      <c r="C99" s="288">
        <v>0.75</v>
      </c>
      <c r="D99" s="288">
        <v>0.14000000000000001</v>
      </c>
      <c r="E99" s="8">
        <v>-7.0000000000000007E-2</v>
      </c>
      <c r="F99" s="298">
        <v>125</v>
      </c>
    </row>
    <row r="100" spans="1:6">
      <c r="A100" s="295">
        <v>41183</v>
      </c>
      <c r="B100" s="8">
        <f t="shared" si="0"/>
        <v>1.25</v>
      </c>
      <c r="C100" s="288">
        <v>0.75</v>
      </c>
      <c r="D100" s="288">
        <v>0.16</v>
      </c>
      <c r="E100" s="8">
        <v>-6.5000000000000002E-2</v>
      </c>
      <c r="F100" s="298">
        <v>125</v>
      </c>
    </row>
    <row r="101" spans="1:6">
      <c r="A101" s="295">
        <v>41214</v>
      </c>
      <c r="B101" s="8">
        <f t="shared" si="0"/>
        <v>1.25</v>
      </c>
      <c r="C101" s="288">
        <v>0.75</v>
      </c>
      <c r="D101" s="288">
        <v>0.16</v>
      </c>
      <c r="E101" s="8">
        <v>-6.5000000000000002E-2</v>
      </c>
      <c r="F101" s="298">
        <v>125</v>
      </c>
    </row>
    <row r="102" spans="1:6">
      <c r="A102" s="295">
        <v>41244</v>
      </c>
      <c r="B102" s="8">
        <f t="shared" si="0"/>
        <v>1</v>
      </c>
      <c r="C102" s="288">
        <v>0.75</v>
      </c>
      <c r="D102" s="288">
        <v>0.16</v>
      </c>
      <c r="E102" s="8">
        <v>-0.06</v>
      </c>
      <c r="F102" s="298">
        <v>100</v>
      </c>
    </row>
    <row r="103" spans="1:6">
      <c r="A103" s="295">
        <v>41275</v>
      </c>
      <c r="B103" s="8">
        <f t="shared" si="0"/>
        <v>1</v>
      </c>
      <c r="C103" s="288">
        <v>0.75</v>
      </c>
      <c r="D103" s="288">
        <v>0.14000000000000001</v>
      </c>
      <c r="E103" s="8">
        <v>-7.0000000000000007E-2</v>
      </c>
      <c r="F103" s="298">
        <v>100</v>
      </c>
    </row>
    <row r="104" spans="1:6">
      <c r="A104" s="295">
        <v>41306</v>
      </c>
      <c r="B104" s="8">
        <f t="shared" si="0"/>
        <v>1</v>
      </c>
      <c r="C104" s="288">
        <v>0.75</v>
      </c>
      <c r="D104" s="288">
        <v>0.15</v>
      </c>
      <c r="E104" s="8">
        <v>-0.04</v>
      </c>
      <c r="F104" s="298">
        <v>100</v>
      </c>
    </row>
    <row r="105" spans="1:6">
      <c r="A105" s="295">
        <v>41334</v>
      </c>
      <c r="B105" s="8">
        <f t="shared" si="0"/>
        <v>1</v>
      </c>
      <c r="C105" s="288">
        <v>0.75</v>
      </c>
      <c r="D105" s="288">
        <v>0.14000000000000001</v>
      </c>
      <c r="E105" s="8">
        <v>-0.04</v>
      </c>
      <c r="F105" s="298">
        <v>100</v>
      </c>
    </row>
    <row r="106" spans="1:6">
      <c r="A106" s="295">
        <v>41365</v>
      </c>
      <c r="B106" s="8">
        <f t="shared" si="0"/>
        <v>1</v>
      </c>
      <c r="C106" s="288">
        <v>0.75</v>
      </c>
      <c r="D106" s="288">
        <v>0.15</v>
      </c>
      <c r="E106" s="8">
        <v>-4.7500000000000001E-2</v>
      </c>
      <c r="F106" s="298">
        <v>100</v>
      </c>
    </row>
    <row r="107" spans="1:6">
      <c r="A107" s="295">
        <v>41395</v>
      </c>
      <c r="B107" s="8">
        <f t="shared" si="0"/>
        <v>1</v>
      </c>
      <c r="C107" s="288">
        <v>0.5</v>
      </c>
      <c r="D107" s="288">
        <v>0.11</v>
      </c>
      <c r="E107" s="8">
        <v>-4.0500000000000001E-2</v>
      </c>
      <c r="F107" s="298">
        <v>100</v>
      </c>
    </row>
    <row r="108" spans="1:6">
      <c r="A108" s="295">
        <v>41426</v>
      </c>
      <c r="B108" s="8">
        <f t="shared" si="0"/>
        <v>1</v>
      </c>
      <c r="C108" s="288">
        <v>0.5</v>
      </c>
      <c r="D108" s="288">
        <v>0.09</v>
      </c>
      <c r="E108" s="8">
        <v>-6.25E-2</v>
      </c>
      <c r="F108" s="298">
        <v>100</v>
      </c>
    </row>
    <row r="109" spans="1:6">
      <c r="A109" s="295">
        <v>41456</v>
      </c>
      <c r="B109" s="8">
        <f t="shared" si="0"/>
        <v>1</v>
      </c>
      <c r="C109" s="288">
        <v>0.5</v>
      </c>
      <c r="D109" s="288">
        <v>0.09</v>
      </c>
      <c r="E109" s="8">
        <v>-3.5000000000000003E-2</v>
      </c>
      <c r="F109" s="298">
        <v>100</v>
      </c>
    </row>
    <row r="110" spans="1:6">
      <c r="A110" s="295">
        <v>41487</v>
      </c>
      <c r="B110" s="8">
        <f t="shared" si="0"/>
        <v>1</v>
      </c>
      <c r="C110" s="288">
        <v>0.5</v>
      </c>
      <c r="D110" s="288">
        <v>0.08</v>
      </c>
      <c r="E110" s="8">
        <v>-0.05</v>
      </c>
      <c r="F110" s="298">
        <v>100</v>
      </c>
    </row>
    <row r="111" spans="1:6">
      <c r="A111" s="295">
        <v>41518</v>
      </c>
      <c r="B111" s="8">
        <f t="shared" si="0"/>
        <v>1</v>
      </c>
      <c r="C111" s="288">
        <v>0.5</v>
      </c>
      <c r="D111" s="288">
        <v>0.08</v>
      </c>
      <c r="E111" s="8">
        <v>-2.9583999999999999E-2</v>
      </c>
      <c r="F111" s="298">
        <v>100</v>
      </c>
    </row>
    <row r="112" spans="1:6">
      <c r="A112" s="295">
        <v>41548</v>
      </c>
      <c r="B112" s="8">
        <f t="shared" si="0"/>
        <v>1</v>
      </c>
      <c r="C112" s="288">
        <v>0.5</v>
      </c>
      <c r="D112" s="288">
        <v>0.09</v>
      </c>
      <c r="E112" s="8">
        <v>-0.04</v>
      </c>
      <c r="F112" s="298">
        <v>100</v>
      </c>
    </row>
    <row r="113" spans="1:6">
      <c r="A113" s="295">
        <v>41579</v>
      </c>
      <c r="B113" s="8">
        <f t="shared" si="0"/>
        <v>1</v>
      </c>
      <c r="C113" s="288">
        <v>0.25</v>
      </c>
      <c r="D113" s="288">
        <v>0.08</v>
      </c>
      <c r="E113" s="8">
        <v>-3.8332999999999999E-2</v>
      </c>
      <c r="F113" s="298">
        <v>100</v>
      </c>
    </row>
    <row r="114" spans="1:6">
      <c r="A114" s="295">
        <v>41609</v>
      </c>
      <c r="B114" s="8">
        <f t="shared" si="0"/>
        <v>0.75</v>
      </c>
      <c r="C114" s="288">
        <v>0.25</v>
      </c>
      <c r="D114" s="288">
        <v>0.09</v>
      </c>
      <c r="E114" s="8">
        <v>-4.4999999999999998E-2</v>
      </c>
      <c r="F114" s="298">
        <v>75</v>
      </c>
    </row>
    <row r="115" spans="1:6">
      <c r="A115" s="295">
        <v>41640</v>
      </c>
      <c r="B115" s="8">
        <f t="shared" si="0"/>
        <v>0.75</v>
      </c>
      <c r="C115" s="288">
        <v>0.25</v>
      </c>
      <c r="D115" s="288">
        <v>7.0000000000000007E-2</v>
      </c>
      <c r="E115" s="8">
        <v>-6.0999999999999999E-2</v>
      </c>
      <c r="F115" s="298">
        <v>75</v>
      </c>
    </row>
    <row r="116" spans="1:6">
      <c r="A116" s="295">
        <v>41671</v>
      </c>
      <c r="B116" s="8">
        <f t="shared" si="0"/>
        <v>0.75</v>
      </c>
      <c r="C116" s="288">
        <v>0.25</v>
      </c>
      <c r="D116" s="288">
        <v>7.0000000000000007E-2</v>
      </c>
      <c r="E116" s="8">
        <v>-6.5000000000000002E-2</v>
      </c>
      <c r="F116" s="298">
        <v>75</v>
      </c>
    </row>
    <row r="117" spans="1:6">
      <c r="A117" s="295">
        <v>41699</v>
      </c>
      <c r="B117" s="8">
        <f t="shared" si="0"/>
        <v>0.75</v>
      </c>
      <c r="C117" s="288">
        <v>0.25</v>
      </c>
      <c r="D117" s="288">
        <v>0.08</v>
      </c>
      <c r="E117" s="8">
        <v>-4.4999999999999998E-2</v>
      </c>
      <c r="F117" s="298">
        <v>75</v>
      </c>
    </row>
    <row r="118" spans="1:6">
      <c r="A118" s="295">
        <v>41730</v>
      </c>
      <c r="B118" s="8">
        <f t="shared" si="0"/>
        <v>0.75</v>
      </c>
      <c r="C118" s="288">
        <v>0.25</v>
      </c>
      <c r="D118" s="288">
        <v>0.09</v>
      </c>
      <c r="E118" s="8">
        <v>-4.7500000000000001E-2</v>
      </c>
      <c r="F118" s="298">
        <v>75</v>
      </c>
    </row>
    <row r="119" spans="1:6">
      <c r="A119" s="295">
        <v>41760</v>
      </c>
      <c r="B119" s="8">
        <f t="shared" ref="B119:B174" si="1">+F119/100</f>
        <v>0.75</v>
      </c>
      <c r="C119" s="288">
        <v>0.25</v>
      </c>
      <c r="D119" s="288">
        <v>0.09</v>
      </c>
      <c r="E119" s="8">
        <v>-0.05</v>
      </c>
      <c r="F119" s="298">
        <v>75</v>
      </c>
    </row>
    <row r="120" spans="1:6">
      <c r="A120" s="295">
        <v>41791</v>
      </c>
      <c r="B120" s="8">
        <f t="shared" si="1"/>
        <v>0.75</v>
      </c>
      <c r="C120" s="288">
        <v>0.15</v>
      </c>
      <c r="D120" s="288">
        <v>0.1</v>
      </c>
      <c r="E120" s="8">
        <v>-6.5000000000000002E-2</v>
      </c>
      <c r="F120" s="298">
        <v>75</v>
      </c>
    </row>
    <row r="121" spans="1:6">
      <c r="A121" s="295">
        <v>41821</v>
      </c>
      <c r="B121" s="8">
        <f t="shared" si="1"/>
        <v>0.25</v>
      </c>
      <c r="C121" s="288">
        <v>0.15</v>
      </c>
      <c r="D121" s="288">
        <v>0.09</v>
      </c>
      <c r="E121" s="8">
        <v>-5.2499999999999998E-2</v>
      </c>
      <c r="F121" s="298">
        <v>25</v>
      </c>
    </row>
    <row r="122" spans="1:6">
      <c r="A122" s="295">
        <v>41852</v>
      </c>
      <c r="B122" s="8">
        <f t="shared" si="1"/>
        <v>0.25</v>
      </c>
      <c r="C122" s="288">
        <v>0.15</v>
      </c>
      <c r="D122" s="288">
        <v>0.09</v>
      </c>
      <c r="E122" s="8">
        <v>-0.05</v>
      </c>
      <c r="F122" s="298">
        <v>25</v>
      </c>
    </row>
    <row r="123" spans="1:6">
      <c r="A123" s="295">
        <v>41883</v>
      </c>
      <c r="B123" s="8">
        <f t="shared" si="1"/>
        <v>0.25</v>
      </c>
      <c r="C123" s="288">
        <v>0.05</v>
      </c>
      <c r="D123" s="288">
        <v>0.09</v>
      </c>
      <c r="E123" s="8">
        <v>-3.1111E-2</v>
      </c>
      <c r="F123" s="298">
        <v>25</v>
      </c>
    </row>
    <row r="124" spans="1:6">
      <c r="A124" s="295">
        <v>41913</v>
      </c>
      <c r="B124" s="8">
        <f t="shared" si="1"/>
        <v>0</v>
      </c>
      <c r="C124" s="288">
        <v>0.05</v>
      </c>
      <c r="D124" s="288">
        <v>0.09</v>
      </c>
      <c r="E124" s="8">
        <v>-6.3329999999999997E-2</v>
      </c>
      <c r="F124" s="298">
        <v>0</v>
      </c>
    </row>
    <row r="125" spans="1:6">
      <c r="A125" s="295">
        <v>41944</v>
      </c>
      <c r="B125" s="8">
        <f t="shared" si="1"/>
        <v>0</v>
      </c>
      <c r="C125" s="288">
        <v>0.05</v>
      </c>
      <c r="D125" s="288">
        <v>0.09</v>
      </c>
      <c r="E125" s="8">
        <v>-3.6666999999999998E-2</v>
      </c>
      <c r="F125" s="298">
        <v>0</v>
      </c>
    </row>
    <row r="126" spans="1:6">
      <c r="A126" s="295">
        <v>41974</v>
      </c>
      <c r="B126" s="8">
        <f t="shared" si="1"/>
        <v>0</v>
      </c>
      <c r="C126" s="288">
        <v>0.05</v>
      </c>
      <c r="D126" s="288">
        <v>0.12</v>
      </c>
      <c r="E126" s="8">
        <v>0</v>
      </c>
      <c r="F126" s="298">
        <v>0</v>
      </c>
    </row>
    <row r="127" spans="1:6">
      <c r="A127" s="295">
        <v>42005</v>
      </c>
      <c r="B127" s="8">
        <f t="shared" si="1"/>
        <v>0</v>
      </c>
      <c r="C127" s="288">
        <v>0.05</v>
      </c>
      <c r="D127" s="288">
        <v>0.11</v>
      </c>
      <c r="E127" s="8">
        <v>-0.77777799999999997</v>
      </c>
      <c r="F127" s="298">
        <v>0</v>
      </c>
    </row>
    <row r="128" spans="1:6">
      <c r="A128" s="295">
        <v>42036</v>
      </c>
      <c r="B128" s="8">
        <f t="shared" si="1"/>
        <v>-0.04</v>
      </c>
      <c r="C128" s="288">
        <v>0.05</v>
      </c>
      <c r="D128" s="288">
        <v>0.11</v>
      </c>
      <c r="E128" s="8">
        <v>-0.85</v>
      </c>
      <c r="F128" s="298">
        <v>-4</v>
      </c>
    </row>
    <row r="129" spans="1:6">
      <c r="A129" s="295">
        <v>42064</v>
      </c>
      <c r="B129" s="8">
        <f t="shared" si="1"/>
        <v>-0.25</v>
      </c>
      <c r="C129" s="288">
        <v>0.05</v>
      </c>
      <c r="D129" s="288">
        <v>0.11</v>
      </c>
      <c r="E129" s="8">
        <v>-0.78</v>
      </c>
      <c r="F129" s="298">
        <v>-25</v>
      </c>
    </row>
    <row r="130" spans="1:6">
      <c r="A130" s="295">
        <v>42095</v>
      </c>
      <c r="B130" s="8">
        <f t="shared" si="1"/>
        <v>-0.25</v>
      </c>
      <c r="C130" s="288">
        <v>0.05</v>
      </c>
      <c r="D130" s="288">
        <v>0.12</v>
      </c>
      <c r="E130" s="8">
        <v>-0.79846099999999998</v>
      </c>
      <c r="F130" s="298">
        <v>-25</v>
      </c>
    </row>
    <row r="131" spans="1:6">
      <c r="A131" s="295">
        <v>42125</v>
      </c>
      <c r="B131" s="8">
        <f t="shared" si="1"/>
        <v>-0.25</v>
      </c>
      <c r="C131" s="288">
        <v>0.05</v>
      </c>
      <c r="D131" s="288">
        <v>0.12</v>
      </c>
      <c r="E131" s="8">
        <v>-0.77313699999999996</v>
      </c>
      <c r="F131" s="298">
        <v>-25</v>
      </c>
    </row>
    <row r="132" spans="1:6">
      <c r="A132" s="295">
        <v>42156</v>
      </c>
      <c r="B132" s="8">
        <f t="shared" si="1"/>
        <v>-0.25</v>
      </c>
      <c r="C132" s="288">
        <v>0.05</v>
      </c>
      <c r="D132" s="288">
        <v>0.13</v>
      </c>
      <c r="E132" s="8">
        <v>-0.76</v>
      </c>
      <c r="F132" s="298">
        <v>-25</v>
      </c>
    </row>
    <row r="133" spans="1:6">
      <c r="A133" s="295">
        <v>42186</v>
      </c>
      <c r="B133" s="8">
        <f t="shared" si="1"/>
        <v>-0.35</v>
      </c>
      <c r="C133" s="288">
        <v>0.05</v>
      </c>
      <c r="D133" s="288">
        <v>0.13</v>
      </c>
      <c r="E133" s="8">
        <v>-0.76</v>
      </c>
      <c r="F133" s="298">
        <v>-35</v>
      </c>
    </row>
    <row r="134" spans="1:6">
      <c r="A134" s="295">
        <v>42217</v>
      </c>
      <c r="B134" s="8">
        <f t="shared" si="1"/>
        <v>-0.35</v>
      </c>
      <c r="C134" s="288">
        <v>0.05</v>
      </c>
      <c r="D134" s="288">
        <v>0.14000000000000001</v>
      </c>
      <c r="E134" s="8">
        <v>-0.71929699999999996</v>
      </c>
      <c r="F134" s="298">
        <v>-35</v>
      </c>
    </row>
    <row r="135" spans="1:6">
      <c r="A135" s="295">
        <v>42248</v>
      </c>
      <c r="B135" s="8">
        <f t="shared" si="1"/>
        <v>-0.35</v>
      </c>
      <c r="C135" s="288">
        <v>0.05</v>
      </c>
      <c r="D135" s="288">
        <v>0.14000000000000001</v>
      </c>
      <c r="E135" s="8">
        <v>-0.73083399999999998</v>
      </c>
      <c r="F135" s="298">
        <v>-35</v>
      </c>
    </row>
    <row r="136" spans="1:6">
      <c r="A136" s="295">
        <v>42278</v>
      </c>
      <c r="B136" s="8">
        <f t="shared" si="1"/>
        <v>-0.35</v>
      </c>
      <c r="C136" s="288">
        <v>0.05</v>
      </c>
      <c r="D136" s="288">
        <v>0.12</v>
      </c>
      <c r="E136" s="8">
        <v>-0.82</v>
      </c>
      <c r="F136" s="298">
        <v>-35</v>
      </c>
    </row>
    <row r="137" spans="1:6">
      <c r="A137" s="295">
        <v>42309</v>
      </c>
      <c r="B137" s="8">
        <f t="shared" si="1"/>
        <v>-0.35</v>
      </c>
      <c r="C137" s="288">
        <v>0.05</v>
      </c>
      <c r="D137" s="288">
        <v>0.12</v>
      </c>
      <c r="E137" s="8">
        <v>-0.74208399999999997</v>
      </c>
      <c r="F137" s="298">
        <v>-35</v>
      </c>
    </row>
    <row r="138" spans="1:6">
      <c r="A138" s="295">
        <v>42339</v>
      </c>
      <c r="B138" s="8">
        <f t="shared" si="1"/>
        <v>-0.35</v>
      </c>
      <c r="C138" s="288">
        <v>0.05</v>
      </c>
      <c r="D138" s="288">
        <v>0.24</v>
      </c>
      <c r="E138" s="8">
        <v>-0.74</v>
      </c>
      <c r="F138" s="298">
        <v>-35</v>
      </c>
    </row>
    <row r="139" spans="1:6">
      <c r="A139" s="295">
        <v>42370</v>
      </c>
      <c r="B139" s="8">
        <f t="shared" si="1"/>
        <v>-0.35</v>
      </c>
      <c r="C139" s="288">
        <v>0.05</v>
      </c>
      <c r="D139" s="288">
        <v>0.34</v>
      </c>
      <c r="E139" s="8">
        <v>-0.74</v>
      </c>
      <c r="F139" s="298">
        <v>-35</v>
      </c>
    </row>
    <row r="140" spans="1:6">
      <c r="A140" s="295">
        <v>42401</v>
      </c>
      <c r="B140" s="8">
        <f t="shared" si="1"/>
        <v>-0.5</v>
      </c>
      <c r="C140" s="288">
        <v>0.05</v>
      </c>
      <c r="D140" s="288">
        <v>0.38</v>
      </c>
      <c r="E140" s="8">
        <v>-0.75</v>
      </c>
      <c r="F140" s="298">
        <v>-50</v>
      </c>
    </row>
    <row r="141" spans="1:6">
      <c r="A141" s="295">
        <v>42430</v>
      </c>
      <c r="B141" s="8">
        <f t="shared" si="1"/>
        <v>-0.5</v>
      </c>
      <c r="C141" s="288">
        <v>0</v>
      </c>
      <c r="D141" s="288">
        <v>0.36</v>
      </c>
      <c r="E141" s="8">
        <v>-0.65</v>
      </c>
      <c r="F141" s="298">
        <v>-50</v>
      </c>
    </row>
    <row r="142" spans="1:6">
      <c r="A142" s="295">
        <v>42461</v>
      </c>
      <c r="B142" s="8">
        <f t="shared" si="1"/>
        <v>-0.5</v>
      </c>
      <c r="C142" s="288">
        <v>0</v>
      </c>
      <c r="D142" s="288">
        <v>0.37</v>
      </c>
      <c r="E142" s="8">
        <v>-0.67</v>
      </c>
      <c r="F142" s="298">
        <v>-50</v>
      </c>
    </row>
    <row r="143" spans="1:6">
      <c r="A143" s="295">
        <v>42491</v>
      </c>
      <c r="B143" s="8">
        <f t="shared" si="1"/>
        <v>-0.5</v>
      </c>
      <c r="C143" s="288">
        <v>0</v>
      </c>
      <c r="D143" s="288">
        <v>0.37</v>
      </c>
      <c r="E143" s="8">
        <v>-0.7</v>
      </c>
      <c r="F143" s="298">
        <v>-50</v>
      </c>
    </row>
    <row r="144" spans="1:6">
      <c r="A144" s="295">
        <v>42522</v>
      </c>
      <c r="B144" s="8">
        <f t="shared" si="1"/>
        <v>-0.5</v>
      </c>
      <c r="C144" s="288">
        <v>0</v>
      </c>
      <c r="D144" s="288">
        <v>0.38</v>
      </c>
      <c r="E144" s="8">
        <v>-0.72245099999999995</v>
      </c>
      <c r="F144" s="298">
        <v>-50</v>
      </c>
    </row>
    <row r="145" spans="1:6">
      <c r="A145" s="295">
        <v>42552</v>
      </c>
      <c r="B145" s="8">
        <f t="shared" si="1"/>
        <v>-0.5</v>
      </c>
      <c r="C145" s="288">
        <v>0</v>
      </c>
      <c r="D145" s="288">
        <v>0.39</v>
      </c>
      <c r="E145" s="8">
        <v>-0.72499999999999998</v>
      </c>
      <c r="F145" s="298">
        <v>-50</v>
      </c>
    </row>
    <row r="146" spans="1:6">
      <c r="A146" s="295">
        <v>42583</v>
      </c>
      <c r="B146" s="8">
        <f t="shared" si="1"/>
        <v>-0.5</v>
      </c>
      <c r="C146" s="288">
        <v>0</v>
      </c>
      <c r="D146" s="288">
        <v>0.4</v>
      </c>
      <c r="E146" s="8">
        <v>-0.72</v>
      </c>
      <c r="F146" s="298">
        <v>-50</v>
      </c>
    </row>
    <row r="147" spans="1:6">
      <c r="A147" s="295">
        <v>42614</v>
      </c>
      <c r="B147" s="8">
        <f t="shared" si="1"/>
        <v>-0.5</v>
      </c>
      <c r="C147" s="288">
        <v>0</v>
      </c>
      <c r="D147" s="288">
        <v>0.4</v>
      </c>
      <c r="E147" s="8">
        <v>-0.76</v>
      </c>
      <c r="F147" s="298">
        <v>-50</v>
      </c>
    </row>
    <row r="148" spans="1:6">
      <c r="A148" s="295">
        <v>42644</v>
      </c>
      <c r="B148" s="8">
        <f t="shared" si="1"/>
        <v>-0.5</v>
      </c>
      <c r="C148" s="288">
        <v>0</v>
      </c>
      <c r="D148" s="288">
        <v>0.4</v>
      </c>
      <c r="E148" s="8">
        <v>-0.73199999999999998</v>
      </c>
      <c r="F148" s="298">
        <v>-50</v>
      </c>
    </row>
    <row r="149" spans="1:6">
      <c r="A149" s="295">
        <v>42675</v>
      </c>
      <c r="B149" s="8">
        <f t="shared" si="1"/>
        <v>-0.5</v>
      </c>
      <c r="C149" s="288">
        <v>0</v>
      </c>
      <c r="D149" s="288">
        <v>0.41</v>
      </c>
      <c r="E149" s="8">
        <v>-0.72</v>
      </c>
      <c r="F149" s="298">
        <v>-50</v>
      </c>
    </row>
    <row r="150" spans="1:6">
      <c r="A150" s="295">
        <v>42705</v>
      </c>
      <c r="B150" s="8">
        <f t="shared" si="1"/>
        <v>-0.5</v>
      </c>
      <c r="C150" s="288">
        <v>0</v>
      </c>
      <c r="D150" s="288">
        <v>0.54</v>
      </c>
      <c r="E150" s="8">
        <v>-0.72</v>
      </c>
      <c r="F150" s="298">
        <v>-50</v>
      </c>
    </row>
    <row r="151" spans="1:6">
      <c r="A151" s="295">
        <v>42736</v>
      </c>
      <c r="B151" s="8">
        <f t="shared" si="1"/>
        <v>-0.5</v>
      </c>
      <c r="C151" s="288">
        <v>0</v>
      </c>
      <c r="D151" s="288">
        <v>0.65</v>
      </c>
      <c r="E151" s="8">
        <v>-0.7</v>
      </c>
      <c r="F151" s="298">
        <v>-50</v>
      </c>
    </row>
    <row r="152" spans="1:6">
      <c r="A152" s="295">
        <v>42767</v>
      </c>
      <c r="B152" s="8">
        <f t="shared" si="1"/>
        <v>-0.5</v>
      </c>
      <c r="C152" s="288">
        <v>0</v>
      </c>
      <c r="D152" s="288">
        <v>0.66</v>
      </c>
      <c r="E152" s="8">
        <v>-0.73666699999999996</v>
      </c>
      <c r="F152" s="298">
        <v>-50</v>
      </c>
    </row>
    <row r="153" spans="1:6">
      <c r="A153" s="295">
        <v>42795</v>
      </c>
      <c r="B153" s="8">
        <f t="shared" si="1"/>
        <v>-0.5</v>
      </c>
      <c r="C153" s="288">
        <v>0</v>
      </c>
      <c r="D153" s="288">
        <v>0.79</v>
      </c>
      <c r="E153" s="8">
        <v>-0.73</v>
      </c>
      <c r="F153" s="298">
        <v>-50</v>
      </c>
    </row>
    <row r="154" spans="1:6">
      <c r="A154" s="295">
        <v>42826</v>
      </c>
      <c r="B154" s="8">
        <f t="shared" si="1"/>
        <v>-0.5</v>
      </c>
      <c r="C154" s="288">
        <v>0</v>
      </c>
      <c r="D154" s="288">
        <v>0.9</v>
      </c>
      <c r="E154" s="8">
        <v>-0.73</v>
      </c>
      <c r="F154" s="298">
        <v>-50</v>
      </c>
    </row>
    <row r="155" spans="1:6">
      <c r="A155" s="295">
        <v>42856</v>
      </c>
      <c r="B155" s="8">
        <f t="shared" si="1"/>
        <v>-0.5</v>
      </c>
      <c r="C155" s="288">
        <v>0</v>
      </c>
      <c r="D155" s="288">
        <v>0.91</v>
      </c>
      <c r="E155" s="8">
        <v>-0.7</v>
      </c>
      <c r="F155" s="298">
        <v>-50</v>
      </c>
    </row>
    <row r="156" spans="1:6">
      <c r="A156" s="295">
        <v>42887</v>
      </c>
      <c r="B156" s="8">
        <f t="shared" si="1"/>
        <v>-0.5</v>
      </c>
      <c r="C156" s="288">
        <v>0</v>
      </c>
      <c r="D156" s="288">
        <v>1.04</v>
      </c>
      <c r="E156" s="8">
        <v>-0.71009900000000004</v>
      </c>
      <c r="F156" s="298">
        <v>-50</v>
      </c>
    </row>
    <row r="157" spans="1:6">
      <c r="A157" s="295">
        <v>42917</v>
      </c>
      <c r="B157" s="8">
        <f t="shared" si="1"/>
        <v>-0.5</v>
      </c>
      <c r="C157" s="288">
        <v>0</v>
      </c>
      <c r="D157" s="288">
        <v>1.1499999999999999</v>
      </c>
      <c r="E157" s="8">
        <v>-0.73</v>
      </c>
      <c r="F157" s="298">
        <v>-50</v>
      </c>
    </row>
    <row r="158" spans="1:6">
      <c r="A158" s="295">
        <v>42948</v>
      </c>
      <c r="B158" s="8">
        <f t="shared" si="1"/>
        <v>-0.5</v>
      </c>
      <c r="C158" s="288">
        <v>0</v>
      </c>
      <c r="D158" s="288">
        <v>1.1599999999999999</v>
      </c>
      <c r="E158" s="8">
        <v>-0.74666699999999997</v>
      </c>
      <c r="F158" s="298">
        <v>-50</v>
      </c>
    </row>
    <row r="159" spans="1:6">
      <c r="A159" s="295">
        <v>42979</v>
      </c>
      <c r="B159" s="8">
        <f t="shared" si="1"/>
        <v>-0.5</v>
      </c>
      <c r="C159" s="288">
        <v>0</v>
      </c>
      <c r="D159" s="288">
        <v>1.1499999999999999</v>
      </c>
      <c r="E159" s="8">
        <v>-0.73</v>
      </c>
      <c r="F159" s="298">
        <v>-50</v>
      </c>
    </row>
    <row r="160" spans="1:6">
      <c r="A160" s="295">
        <v>43009</v>
      </c>
      <c r="B160" s="8">
        <f t="shared" si="1"/>
        <v>-0.5</v>
      </c>
      <c r="C160" s="288">
        <v>0</v>
      </c>
      <c r="D160" s="288">
        <v>1.1499999999999999</v>
      </c>
      <c r="E160" s="8">
        <v>-0.755</v>
      </c>
      <c r="F160" s="298">
        <v>-50</v>
      </c>
    </row>
    <row r="161" spans="1:6">
      <c r="A161" s="295">
        <v>43040</v>
      </c>
      <c r="B161" s="8">
        <f t="shared" si="1"/>
        <v>-0.5</v>
      </c>
      <c r="C161" s="288">
        <v>0</v>
      </c>
      <c r="D161" s="288">
        <v>1.1599999999999999</v>
      </c>
      <c r="E161" s="8">
        <v>-0.746</v>
      </c>
      <c r="F161" s="298">
        <v>-50</v>
      </c>
    </row>
    <row r="162" spans="1:6">
      <c r="A162" s="295">
        <v>43070</v>
      </c>
      <c r="B162" s="8">
        <f t="shared" si="1"/>
        <v>-0.5</v>
      </c>
      <c r="C162" s="288">
        <v>0</v>
      </c>
      <c r="D162" s="288">
        <v>1.3</v>
      </c>
      <c r="E162" s="8">
        <v>-0.75</v>
      </c>
      <c r="F162" s="298">
        <v>-50</v>
      </c>
    </row>
    <row r="163" spans="1:6">
      <c r="A163" s="295">
        <v>43101</v>
      </c>
      <c r="B163" s="8">
        <f t="shared" si="1"/>
        <v>-0.5</v>
      </c>
      <c r="C163" s="288">
        <v>0</v>
      </c>
      <c r="D163" s="288">
        <v>1.41</v>
      </c>
      <c r="E163" s="8">
        <v>-0.75272700000000003</v>
      </c>
      <c r="F163" s="298">
        <v>-50</v>
      </c>
    </row>
    <row r="164" spans="1:6">
      <c r="A164" s="295">
        <v>43132</v>
      </c>
      <c r="B164" s="8">
        <f t="shared" si="1"/>
        <v>-0.5</v>
      </c>
      <c r="C164" s="288">
        <v>0</v>
      </c>
      <c r="D164" s="288">
        <v>1.42</v>
      </c>
      <c r="E164" s="8">
        <v>-0.73</v>
      </c>
      <c r="F164" s="298">
        <v>-50</v>
      </c>
    </row>
    <row r="165" spans="1:6">
      <c r="A165" s="295">
        <v>43160</v>
      </c>
      <c r="B165" s="8">
        <f t="shared" si="1"/>
        <v>-0.5</v>
      </c>
      <c r="C165" s="288">
        <v>0</v>
      </c>
      <c r="D165" s="288">
        <v>1.51</v>
      </c>
      <c r="E165" s="8"/>
      <c r="F165" s="298">
        <v>-50</v>
      </c>
    </row>
    <row r="166" spans="1:6">
      <c r="A166" s="295">
        <v>43191</v>
      </c>
      <c r="B166" s="8">
        <f t="shared" si="1"/>
        <v>-0.5</v>
      </c>
      <c r="C166" s="288">
        <v>0</v>
      </c>
      <c r="D166" s="288">
        <v>1.69</v>
      </c>
      <c r="E166" s="8">
        <v>-0.73624999999999996</v>
      </c>
      <c r="F166" s="298">
        <v>-50</v>
      </c>
    </row>
    <row r="167" spans="1:6">
      <c r="A167" s="295">
        <v>43221</v>
      </c>
      <c r="B167" s="8">
        <f t="shared" si="1"/>
        <v>-0.5</v>
      </c>
      <c r="C167" s="288">
        <v>0</v>
      </c>
      <c r="D167" s="288">
        <v>1.7</v>
      </c>
      <c r="E167" s="8"/>
      <c r="F167" s="298">
        <v>-50</v>
      </c>
    </row>
    <row r="168" spans="1:6">
      <c r="A168" s="295">
        <v>43252</v>
      </c>
      <c r="B168" s="8">
        <f t="shared" si="1"/>
        <v>-0.5</v>
      </c>
      <c r="C168" s="288">
        <v>0</v>
      </c>
      <c r="D168" s="288">
        <v>1.82</v>
      </c>
      <c r="E168" s="8">
        <v>-0.73</v>
      </c>
      <c r="F168" s="298">
        <v>-50</v>
      </c>
    </row>
    <row r="169" spans="1:6">
      <c r="A169" s="295">
        <v>43282</v>
      </c>
      <c r="B169" s="8">
        <f t="shared" si="1"/>
        <v>-0.5</v>
      </c>
      <c r="C169" s="288">
        <v>0</v>
      </c>
      <c r="D169" s="288">
        <v>1.91</v>
      </c>
      <c r="E169" s="8">
        <v>-0.73197999999999996</v>
      </c>
      <c r="F169" s="298">
        <v>-50</v>
      </c>
    </row>
    <row r="170" spans="1:6">
      <c r="A170" s="295">
        <v>43313</v>
      </c>
      <c r="B170" s="8">
        <f t="shared" si="1"/>
        <v>-0.5</v>
      </c>
      <c r="C170" s="288">
        <v>0</v>
      </c>
      <c r="D170" s="288">
        <v>1.91</v>
      </c>
      <c r="E170" s="8">
        <v>-0.73606000000000005</v>
      </c>
      <c r="F170" s="298">
        <v>-50</v>
      </c>
    </row>
    <row r="171" spans="1:6">
      <c r="A171" s="295">
        <v>43344</v>
      </c>
      <c r="B171" s="8">
        <f t="shared" si="1"/>
        <v>-0.5</v>
      </c>
      <c r="C171" s="288">
        <v>0</v>
      </c>
      <c r="D171" s="288">
        <v>1.95</v>
      </c>
      <c r="E171" s="8">
        <v>-0.73316999999999999</v>
      </c>
      <c r="F171" s="298">
        <v>-50</v>
      </c>
    </row>
    <row r="172" spans="1:6">
      <c r="A172" s="295">
        <v>43374</v>
      </c>
      <c r="B172" s="8">
        <f t="shared" si="1"/>
        <v>-0.5</v>
      </c>
      <c r="C172" s="288">
        <v>0</v>
      </c>
      <c r="D172" s="288">
        <v>2.19</v>
      </c>
      <c r="E172" s="8">
        <v>-0.72</v>
      </c>
      <c r="F172" s="298">
        <v>-50</v>
      </c>
    </row>
    <row r="173" spans="1:6">
      <c r="A173" s="295">
        <v>43405</v>
      </c>
      <c r="B173" s="8">
        <f t="shared" si="1"/>
        <v>-0.5</v>
      </c>
      <c r="C173" s="288">
        <v>0</v>
      </c>
      <c r="D173" s="288">
        <v>2.2000000000000002</v>
      </c>
      <c r="E173" s="8">
        <v>-0.73</v>
      </c>
      <c r="F173" s="298">
        <v>-50</v>
      </c>
    </row>
    <row r="174" spans="1:6">
      <c r="A174" s="295">
        <v>43435</v>
      </c>
      <c r="B174" s="8">
        <f t="shared" si="1"/>
        <v>-0.5</v>
      </c>
      <c r="C174" s="288">
        <v>0</v>
      </c>
      <c r="D174" s="288">
        <v>2.27</v>
      </c>
      <c r="E174" s="8">
        <v>-0.73</v>
      </c>
      <c r="F174" s="298">
        <v>-50</v>
      </c>
    </row>
    <row r="175" spans="1:6">
      <c r="A175" s="295">
        <v>43466</v>
      </c>
      <c r="B175" s="8"/>
      <c r="C175" s="288">
        <v>0</v>
      </c>
      <c r="D175" s="288">
        <v>2.4</v>
      </c>
      <c r="E175" s="8"/>
      <c r="F175" s="298"/>
    </row>
    <row r="176" spans="1:6">
      <c r="A176" s="295">
        <v>43497</v>
      </c>
      <c r="B176" s="8"/>
      <c r="C176" s="288">
        <v>0</v>
      </c>
      <c r="D176" s="288">
        <v>2.4</v>
      </c>
      <c r="E176" s="8"/>
      <c r="F176" s="298"/>
    </row>
    <row r="177" spans="1:6">
      <c r="A177" s="295">
        <v>43525</v>
      </c>
      <c r="B177" s="8"/>
      <c r="C177" s="288">
        <v>0</v>
      </c>
      <c r="D177" s="288">
        <v>2.41</v>
      </c>
      <c r="E177" s="8"/>
      <c r="F177" s="298"/>
    </row>
    <row r="178" spans="1:6">
      <c r="A178" s="295">
        <v>43556</v>
      </c>
      <c r="B178" s="8"/>
      <c r="C178" s="288">
        <v>0</v>
      </c>
      <c r="D178" s="288">
        <v>2.42</v>
      </c>
      <c r="E178" s="8"/>
      <c r="F178" s="298"/>
    </row>
    <row r="179" spans="1:6">
      <c r="A179" s="295">
        <v>43586</v>
      </c>
      <c r="B179" s="8"/>
      <c r="C179" s="288">
        <v>0</v>
      </c>
      <c r="D179" s="288">
        <v>2.39</v>
      </c>
      <c r="E179" s="8"/>
      <c r="F179" s="298"/>
    </row>
    <row r="180" spans="1:6">
      <c r="A180" s="295">
        <v>43617</v>
      </c>
      <c r="B180" s="8"/>
      <c r="C180" s="288">
        <v>0</v>
      </c>
      <c r="D180" s="288">
        <v>2.38</v>
      </c>
      <c r="E180" s="8"/>
      <c r="F180" s="298"/>
    </row>
    <row r="181" spans="1:6">
      <c r="A181" s="295">
        <v>43647</v>
      </c>
      <c r="B181" s="8"/>
      <c r="C181" s="288">
        <v>0</v>
      </c>
      <c r="D181" s="288">
        <v>2.4</v>
      </c>
      <c r="E181" s="8"/>
      <c r="F181" s="298"/>
    </row>
    <row r="182" spans="1:6">
      <c r="A182" s="295">
        <v>43678</v>
      </c>
      <c r="B182" s="8"/>
      <c r="C182" s="288">
        <v>0</v>
      </c>
      <c r="D182" s="288">
        <v>2.13</v>
      </c>
      <c r="E182" s="8"/>
      <c r="F182" s="298"/>
    </row>
    <row r="183" spans="1:6">
      <c r="A183" s="295">
        <v>43709</v>
      </c>
      <c r="B183" s="8"/>
      <c r="C183" s="288">
        <v>0</v>
      </c>
      <c r="D183" s="288">
        <v>2.04</v>
      </c>
      <c r="E183" s="8"/>
      <c r="F183" s="298"/>
    </row>
    <row r="184" spans="1:6">
      <c r="A184" s="295">
        <v>43739</v>
      </c>
      <c r="B184" s="8"/>
      <c r="C184" s="288">
        <v>0</v>
      </c>
      <c r="D184" s="288">
        <v>1.83</v>
      </c>
      <c r="E184" s="8"/>
      <c r="F184" s="298"/>
    </row>
    <row r="185" spans="1:6">
      <c r="A185" s="295">
        <v>43770</v>
      </c>
      <c r="B185" s="8"/>
      <c r="C185" s="288">
        <v>0</v>
      </c>
      <c r="D185" s="288">
        <v>1.55</v>
      </c>
      <c r="E185" s="8"/>
      <c r="F185" s="298"/>
    </row>
    <row r="186" spans="1:6">
      <c r="A186" s="295">
        <v>43800</v>
      </c>
      <c r="B186" s="8"/>
      <c r="C186" s="288">
        <v>0</v>
      </c>
      <c r="D186" s="288">
        <v>1.55</v>
      </c>
      <c r="E186" s="8"/>
      <c r="F186" s="298"/>
    </row>
    <row r="187" spans="1:6">
      <c r="A187" s="295">
        <v>43831</v>
      </c>
      <c r="B187" s="8"/>
      <c r="C187" s="288">
        <v>0</v>
      </c>
      <c r="D187" s="288">
        <v>1.55</v>
      </c>
      <c r="E187" s="8"/>
      <c r="F187" s="297"/>
    </row>
    <row r="188" spans="1:6">
      <c r="A188" s="295">
        <v>43862</v>
      </c>
      <c r="B188" s="8"/>
      <c r="C188" s="288">
        <v>0</v>
      </c>
      <c r="D188" s="288">
        <v>1.58</v>
      </c>
      <c r="E188" s="8"/>
      <c r="F188" s="297"/>
    </row>
    <row r="189" spans="1:6">
      <c r="A189" s="295">
        <v>43891</v>
      </c>
      <c r="B189" s="8"/>
      <c r="C189" s="288">
        <v>0</v>
      </c>
      <c r="D189" s="288">
        <v>0.65</v>
      </c>
      <c r="E189" s="8"/>
      <c r="F189" s="297"/>
    </row>
    <row r="190" spans="1:6">
      <c r="A190" s="295">
        <v>43922</v>
      </c>
      <c r="B190" s="8"/>
      <c r="C190" s="288">
        <v>0</v>
      </c>
      <c r="D190" s="288">
        <v>0.05</v>
      </c>
      <c r="E190" s="8"/>
      <c r="F190" s="297"/>
    </row>
    <row r="191" spans="1:6">
      <c r="A191" s="295">
        <v>43952</v>
      </c>
      <c r="B191" s="8"/>
      <c r="C191" s="288">
        <v>0</v>
      </c>
      <c r="D191" s="288">
        <v>0.05</v>
      </c>
      <c r="E191" s="8"/>
      <c r="F191" s="297"/>
    </row>
    <row r="192" spans="1:6">
      <c r="A192" s="295">
        <v>43983</v>
      </c>
      <c r="B192" s="8"/>
      <c r="C192" s="288">
        <v>0</v>
      </c>
      <c r="D192" s="288">
        <v>0.08</v>
      </c>
      <c r="E192" s="8"/>
      <c r="F192" s="297"/>
    </row>
    <row r="193" spans="1:6">
      <c r="A193" s="295">
        <v>44014</v>
      </c>
      <c r="B193" s="8"/>
      <c r="C193" s="288">
        <v>0</v>
      </c>
      <c r="D193" s="288">
        <v>0.09</v>
      </c>
      <c r="E193" s="8"/>
      <c r="F193" s="297"/>
    </row>
    <row r="194" spans="1:6">
      <c r="A194" s="295">
        <v>44046</v>
      </c>
      <c r="B194" s="8"/>
      <c r="C194" s="288">
        <v>0</v>
      </c>
      <c r="D194" s="288">
        <v>0.1</v>
      </c>
      <c r="E194" s="8"/>
      <c r="F194" s="297"/>
    </row>
    <row r="195" spans="1:6">
      <c r="A195" s="295">
        <v>44078</v>
      </c>
      <c r="B195" s="8"/>
      <c r="C195" s="288">
        <v>0</v>
      </c>
      <c r="D195" s="288">
        <v>0.09</v>
      </c>
      <c r="E195" s="8"/>
      <c r="F195" s="297"/>
    </row>
    <row r="196" spans="1:6">
      <c r="A196" s="295">
        <v>44109</v>
      </c>
      <c r="B196" s="8"/>
      <c r="C196" s="288">
        <v>0</v>
      </c>
      <c r="D196" s="288">
        <v>0.09</v>
      </c>
      <c r="E196" s="8"/>
      <c r="F196" s="297"/>
    </row>
    <row r="197" spans="1:6">
      <c r="A197" s="295">
        <v>44136</v>
      </c>
      <c r="B197" s="8"/>
      <c r="C197" s="288">
        <v>0</v>
      </c>
      <c r="D197" s="288">
        <v>0.09</v>
      </c>
      <c r="E197" s="8"/>
      <c r="F197" s="297"/>
    </row>
    <row r="198" spans="1:6">
      <c r="A198" s="295">
        <v>44172</v>
      </c>
      <c r="B198" s="8"/>
      <c r="C198" s="288">
        <v>0</v>
      </c>
      <c r="D198" s="288">
        <v>0.09</v>
      </c>
      <c r="E198" s="8"/>
      <c r="F198" s="297"/>
    </row>
    <row r="199" spans="1:6">
      <c r="A199" s="295">
        <v>44200</v>
      </c>
      <c r="B199" s="8"/>
      <c r="C199" s="288">
        <v>0</v>
      </c>
      <c r="D199" s="288">
        <v>0.09</v>
      </c>
      <c r="E199" s="8"/>
      <c r="F199" s="297"/>
    </row>
    <row r="200" spans="1:6">
      <c r="A200" s="295">
        <v>44228</v>
      </c>
      <c r="B200" s="8"/>
      <c r="C200" s="288">
        <v>0</v>
      </c>
      <c r="D200" s="288">
        <v>0.08</v>
      </c>
      <c r="E200" s="8"/>
      <c r="F200" s="297"/>
    </row>
    <row r="201" spans="1:6">
      <c r="A201" s="295">
        <v>44256</v>
      </c>
      <c r="B201" s="8"/>
      <c r="C201" s="288">
        <v>0</v>
      </c>
      <c r="D201" s="288">
        <v>7.0000000000000007E-2</v>
      </c>
      <c r="E201" s="8"/>
      <c r="F201" s="297"/>
    </row>
    <row r="202" spans="1:6">
      <c r="A202" s="295">
        <v>44287</v>
      </c>
      <c r="B202" s="8"/>
      <c r="C202" s="288">
        <v>0</v>
      </c>
      <c r="D202" s="288">
        <v>7.0000000000000007E-2</v>
      </c>
      <c r="E202" s="8"/>
      <c r="F202" s="297"/>
    </row>
    <row r="203" spans="1:6">
      <c r="A203" s="295">
        <v>44317</v>
      </c>
      <c r="B203" s="8"/>
      <c r="C203" s="288">
        <v>0</v>
      </c>
      <c r="D203" s="288">
        <v>0.06</v>
      </c>
      <c r="E203" s="8"/>
      <c r="F203" s="297"/>
    </row>
    <row r="204" spans="1:6">
      <c r="A204" s="295">
        <v>44348</v>
      </c>
      <c r="B204" s="8"/>
      <c r="C204" s="288">
        <v>0</v>
      </c>
      <c r="D204" s="288">
        <v>0.06</v>
      </c>
      <c r="E204" s="8"/>
      <c r="F204" s="297"/>
    </row>
    <row r="205" spans="1:6">
      <c r="A205" s="295">
        <v>44364</v>
      </c>
      <c r="B205" s="8"/>
      <c r="C205" s="288">
        <v>0</v>
      </c>
      <c r="D205" s="288">
        <v>0.1</v>
      </c>
      <c r="E205" s="8"/>
      <c r="F205" s="297"/>
    </row>
    <row r="206" spans="1:6" ht="15.75" thickBot="1">
      <c r="A206" s="299" t="s">
        <v>86</v>
      </c>
      <c r="B206" s="300"/>
      <c r="C206" s="301">
        <v>0</v>
      </c>
      <c r="D206" s="301">
        <v>0.1</v>
      </c>
      <c r="E206" s="300"/>
      <c r="F206" s="30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19"/>
  <sheetViews>
    <sheetView workbookViewId="0">
      <selection activeCell="D21" sqref="D21"/>
    </sheetView>
  </sheetViews>
  <sheetFormatPr defaultRowHeight="15"/>
  <cols>
    <col min="1" max="1" width="7.85546875" customWidth="1"/>
    <col min="2" max="2" width="9.42578125" customWidth="1"/>
    <col min="3" max="3" width="18.5703125" customWidth="1"/>
    <col min="4" max="4" width="17.7109375" customWidth="1"/>
    <col min="5" max="5" width="18.140625" customWidth="1"/>
    <col min="6" max="6" width="18.5703125" customWidth="1"/>
  </cols>
  <sheetData>
    <row r="2" spans="2:18" ht="15.75">
      <c r="B2" s="241"/>
      <c r="C2" s="241"/>
      <c r="D2" s="241"/>
      <c r="E2" s="241"/>
    </row>
    <row r="3" spans="2:18" ht="15.75">
      <c r="B3" s="241"/>
      <c r="C3" s="241"/>
      <c r="D3" s="241"/>
      <c r="E3" s="241"/>
    </row>
    <row r="4" spans="2:18" ht="16.5" thickBot="1">
      <c r="B4" s="241"/>
      <c r="C4" s="241"/>
      <c r="D4" s="241"/>
      <c r="E4" s="241"/>
      <c r="F4" s="242" t="s">
        <v>73</v>
      </c>
      <c r="G4" s="8"/>
    </row>
    <row r="5" spans="2:18" ht="17.25" customHeight="1" thickBot="1">
      <c r="B5" s="315" t="s">
        <v>111</v>
      </c>
      <c r="C5" s="316"/>
      <c r="D5" s="316"/>
      <c r="E5" s="316"/>
      <c r="F5" s="317"/>
      <c r="G5" s="247"/>
    </row>
    <row r="6" spans="2:18" ht="16.5" thickBot="1">
      <c r="B6" s="74" t="s">
        <v>112</v>
      </c>
      <c r="C6" s="244" t="s">
        <v>34</v>
      </c>
      <c r="D6" s="245" t="s">
        <v>88</v>
      </c>
      <c r="E6" s="245" t="s">
        <v>114</v>
      </c>
      <c r="F6" s="246" t="s">
        <v>113</v>
      </c>
    </row>
    <row r="7" spans="2:18" ht="16.5" thickBot="1">
      <c r="B7" s="259">
        <v>1</v>
      </c>
      <c r="C7" s="260">
        <v>2</v>
      </c>
      <c r="D7" s="261">
        <v>3</v>
      </c>
      <c r="E7" s="261">
        <v>4</v>
      </c>
      <c r="F7" s="262">
        <v>5</v>
      </c>
    </row>
    <row r="8" spans="2:18" ht="15.75">
      <c r="B8" s="266" t="s">
        <v>7</v>
      </c>
      <c r="C8" s="267" t="s">
        <v>74</v>
      </c>
      <c r="D8" s="278">
        <v>6</v>
      </c>
      <c r="E8" s="279">
        <v>13.9</v>
      </c>
      <c r="F8" s="280">
        <v>16.7</v>
      </c>
    </row>
    <row r="9" spans="2:18" ht="15.75">
      <c r="B9" s="270" t="s">
        <v>8</v>
      </c>
      <c r="C9" s="263" t="s">
        <v>75</v>
      </c>
      <c r="D9" s="277">
        <v>5.7</v>
      </c>
      <c r="E9" s="277">
        <v>14.7</v>
      </c>
      <c r="F9" s="281">
        <v>17.7</v>
      </c>
    </row>
    <row r="10" spans="2:18" ht="15.75">
      <c r="B10" s="270" t="s">
        <v>9</v>
      </c>
      <c r="C10" s="263" t="s">
        <v>76</v>
      </c>
      <c r="D10" s="277">
        <v>5.4</v>
      </c>
      <c r="E10" s="277">
        <v>14.8</v>
      </c>
      <c r="F10" s="281">
        <v>17.7</v>
      </c>
    </row>
    <row r="11" spans="2:18" ht="15.75">
      <c r="B11" s="270" t="s">
        <v>10</v>
      </c>
      <c r="C11" s="263" t="s">
        <v>77</v>
      </c>
      <c r="D11" s="277">
        <v>5.0999999999999996</v>
      </c>
      <c r="E11" s="277">
        <v>15.5</v>
      </c>
      <c r="F11" s="281">
        <v>18.5</v>
      </c>
      <c r="R11" s="248"/>
    </row>
    <row r="12" spans="2:18" ht="15.75">
      <c r="B12" s="270" t="s">
        <v>11</v>
      </c>
      <c r="C12" s="263" t="s">
        <v>78</v>
      </c>
      <c r="D12" s="277">
        <v>4.4000000000000004</v>
      </c>
      <c r="E12" s="277">
        <v>15.7</v>
      </c>
      <c r="F12" s="281">
        <v>18.600000000000001</v>
      </c>
    </row>
    <row r="13" spans="2:18" ht="15.75">
      <c r="B13" s="270" t="s">
        <v>12</v>
      </c>
      <c r="C13" s="263" t="s">
        <v>79</v>
      </c>
      <c r="D13" s="277">
        <v>4.0999999999999996</v>
      </c>
      <c r="E13" s="277">
        <v>16.3</v>
      </c>
      <c r="F13" s="281">
        <v>19.100000000000001</v>
      </c>
    </row>
    <row r="14" spans="2:18" ht="15.75">
      <c r="B14" s="270" t="s">
        <v>13</v>
      </c>
      <c r="C14" s="263" t="s">
        <v>80</v>
      </c>
      <c r="D14" s="277">
        <v>3.6</v>
      </c>
      <c r="E14" s="276">
        <v>16</v>
      </c>
      <c r="F14" s="281">
        <v>18.8</v>
      </c>
    </row>
    <row r="15" spans="2:18" ht="15.75">
      <c r="B15" s="270" t="s">
        <v>14</v>
      </c>
      <c r="C15" s="265" t="s">
        <v>81</v>
      </c>
      <c r="D15" s="277">
        <v>3.2</v>
      </c>
      <c r="E15" s="277">
        <v>16.3</v>
      </c>
      <c r="F15" s="282">
        <v>19</v>
      </c>
    </row>
    <row r="16" spans="2:18" ht="15.75">
      <c r="B16" s="270" t="s">
        <v>15</v>
      </c>
      <c r="C16" s="265" t="s">
        <v>82</v>
      </c>
      <c r="D16" s="276">
        <v>3</v>
      </c>
      <c r="E16" s="277">
        <v>16.2</v>
      </c>
      <c r="F16" s="281">
        <v>18.899999999999999</v>
      </c>
    </row>
    <row r="17" spans="2:6" ht="15.75">
      <c r="B17" s="270" t="s">
        <v>16</v>
      </c>
      <c r="C17" s="265" t="s">
        <v>83</v>
      </c>
      <c r="D17" s="277">
        <v>2.7</v>
      </c>
      <c r="E17" s="277">
        <v>16.8</v>
      </c>
      <c r="F17" s="282">
        <v>19.5</v>
      </c>
    </row>
    <row r="18" spans="2:6" ht="15.75">
      <c r="B18" s="270" t="s">
        <v>91</v>
      </c>
      <c r="C18" s="265" t="s">
        <v>84</v>
      </c>
      <c r="D18" s="276">
        <v>2.9</v>
      </c>
      <c r="E18" s="277">
        <v>16.3</v>
      </c>
      <c r="F18" s="281">
        <v>18.8</v>
      </c>
    </row>
    <row r="19" spans="2:6" ht="16.5" thickBot="1">
      <c r="B19" s="272" t="s">
        <v>92</v>
      </c>
      <c r="C19" s="273" t="s">
        <v>87</v>
      </c>
      <c r="D19" s="283">
        <v>2.6</v>
      </c>
      <c r="E19" s="283">
        <v>17.2</v>
      </c>
      <c r="F19" s="284">
        <v>19.7</v>
      </c>
    </row>
  </sheetData>
  <mergeCells count="1">
    <mergeCell ref="B5:F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8"/>
  <sheetViews>
    <sheetView workbookViewId="0">
      <selection activeCell="E22" sqref="E22"/>
    </sheetView>
  </sheetViews>
  <sheetFormatPr defaultRowHeight="15"/>
  <cols>
    <col min="1" max="1" width="7.85546875" customWidth="1"/>
    <col min="2" max="2" width="7.140625" customWidth="1"/>
    <col min="3" max="3" width="15.140625" customWidth="1"/>
    <col min="4" max="4" width="18.85546875" customWidth="1"/>
    <col min="5" max="5" width="19.5703125" customWidth="1"/>
  </cols>
  <sheetData>
    <row r="2" spans="2:5" ht="15.75">
      <c r="B2" s="241"/>
      <c r="C2" s="241"/>
      <c r="D2" s="241"/>
    </row>
    <row r="3" spans="2:5" ht="16.5" thickBot="1">
      <c r="B3" s="241"/>
      <c r="C3" s="241"/>
      <c r="D3" s="241"/>
    </row>
    <row r="4" spans="2:5" ht="16.5" thickBot="1">
      <c r="B4" s="318" t="s">
        <v>115</v>
      </c>
      <c r="C4" s="319"/>
      <c r="D4" s="319"/>
      <c r="E4" s="319"/>
    </row>
    <row r="5" spans="2:5" ht="16.5" thickBot="1">
      <c r="B5" s="74" t="s">
        <v>112</v>
      </c>
      <c r="C5" s="244" t="s">
        <v>34</v>
      </c>
      <c r="D5" s="245" t="s">
        <v>90</v>
      </c>
      <c r="E5" s="246" t="s">
        <v>89</v>
      </c>
    </row>
    <row r="6" spans="2:5" ht="16.5" thickBot="1">
      <c r="B6" s="74">
        <v>1</v>
      </c>
      <c r="C6" s="244">
        <v>2</v>
      </c>
      <c r="D6" s="245">
        <v>3</v>
      </c>
      <c r="E6" s="246">
        <v>4</v>
      </c>
    </row>
    <row r="7" spans="2:5" ht="15.75">
      <c r="B7" s="266" t="s">
        <v>7</v>
      </c>
      <c r="C7" s="267" t="s">
        <v>74</v>
      </c>
      <c r="D7" s="268">
        <v>6.8</v>
      </c>
      <c r="E7" s="269">
        <v>0.41</v>
      </c>
    </row>
    <row r="8" spans="2:5" ht="15.75">
      <c r="B8" s="270" t="s">
        <v>8</v>
      </c>
      <c r="C8" s="263" t="s">
        <v>75</v>
      </c>
      <c r="D8" s="264">
        <v>4.5</v>
      </c>
      <c r="E8" s="271">
        <v>0.28000000000000003</v>
      </c>
    </row>
    <row r="9" spans="2:5" ht="15.75">
      <c r="B9" s="270" t="s">
        <v>9</v>
      </c>
      <c r="C9" s="263" t="s">
        <v>76</v>
      </c>
      <c r="D9" s="264">
        <v>5.7</v>
      </c>
      <c r="E9" s="271">
        <v>0.36</v>
      </c>
    </row>
    <row r="10" spans="2:5" ht="15.75">
      <c r="B10" s="270" t="s">
        <v>10</v>
      </c>
      <c r="C10" s="263" t="s">
        <v>77</v>
      </c>
      <c r="D10" s="264">
        <v>3.3</v>
      </c>
      <c r="E10" s="271">
        <v>0.21</v>
      </c>
    </row>
    <row r="11" spans="2:5" ht="15.75">
      <c r="B11" s="270" t="s">
        <v>11</v>
      </c>
      <c r="C11" s="263" t="s">
        <v>78</v>
      </c>
      <c r="D11" s="264">
        <v>7.1</v>
      </c>
      <c r="E11" s="271">
        <v>0.46</v>
      </c>
    </row>
    <row r="12" spans="2:5" ht="15.75">
      <c r="B12" s="270" t="s">
        <v>12</v>
      </c>
      <c r="C12" s="263" t="s">
        <v>79</v>
      </c>
      <c r="D12" s="264">
        <v>6</v>
      </c>
      <c r="E12" s="271">
        <v>0.4</v>
      </c>
    </row>
    <row r="13" spans="2:5" ht="15.75">
      <c r="B13" s="270" t="s">
        <v>13</v>
      </c>
      <c r="C13" s="263" t="s">
        <v>80</v>
      </c>
      <c r="D13" s="264">
        <v>7.2</v>
      </c>
      <c r="E13" s="271">
        <v>0.48</v>
      </c>
    </row>
    <row r="14" spans="2:5" ht="15.75">
      <c r="B14" s="270" t="s">
        <v>14</v>
      </c>
      <c r="C14" s="265" t="s">
        <v>81</v>
      </c>
      <c r="D14" s="264">
        <v>6.5</v>
      </c>
      <c r="E14" s="271">
        <v>0.44</v>
      </c>
    </row>
    <row r="15" spans="2:5" ht="15.75">
      <c r="B15" s="270" t="s">
        <v>15</v>
      </c>
      <c r="C15" s="265" t="s">
        <v>82</v>
      </c>
      <c r="D15" s="264">
        <v>7</v>
      </c>
      <c r="E15" s="271">
        <v>0.47</v>
      </c>
    </row>
    <row r="16" spans="2:5" ht="15.75">
      <c r="B16" s="270" t="s">
        <v>16</v>
      </c>
      <c r="C16" s="265" t="s">
        <v>83</v>
      </c>
      <c r="D16" s="264">
        <v>5.7</v>
      </c>
      <c r="E16" s="271">
        <v>0.39</v>
      </c>
    </row>
    <row r="17" spans="2:5" ht="15.75">
      <c r="B17" s="270" t="s">
        <v>91</v>
      </c>
      <c r="C17" s="265" t="s">
        <v>84</v>
      </c>
      <c r="D17" s="264">
        <v>0.5</v>
      </c>
      <c r="E17" s="271">
        <v>0.03</v>
      </c>
    </row>
    <row r="18" spans="2:5" ht="16.5" thickBot="1">
      <c r="B18" s="272" t="s">
        <v>92</v>
      </c>
      <c r="C18" s="273" t="s">
        <v>87</v>
      </c>
      <c r="D18" s="274">
        <v>1.9</v>
      </c>
      <c r="E18" s="275">
        <v>0.13</v>
      </c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9"/>
  <sheetViews>
    <sheetView workbookViewId="0">
      <selection activeCell="C9" sqref="C9"/>
    </sheetView>
  </sheetViews>
  <sheetFormatPr defaultColWidth="9.140625" defaultRowHeight="15"/>
  <cols>
    <col min="1" max="1" width="9.140625" style="7"/>
    <col min="2" max="2" width="7.140625" style="7" customWidth="1"/>
    <col min="3" max="3" width="14.85546875" style="7" customWidth="1"/>
    <col min="4" max="4" width="17.140625" style="7" customWidth="1"/>
    <col min="5" max="5" width="13.85546875" style="7" customWidth="1"/>
    <col min="6" max="6" width="10.42578125" style="7" customWidth="1"/>
    <col min="7" max="7" width="18.5703125" style="7" customWidth="1"/>
    <col min="8" max="8" width="11.42578125" style="7" customWidth="1"/>
    <col min="9" max="16384" width="9.140625" style="7"/>
  </cols>
  <sheetData>
    <row r="2" spans="2:12">
      <c r="I2" s="34"/>
    </row>
    <row r="4" spans="2:12" ht="20.100000000000001" customHeight="1" thickBot="1">
      <c r="B4" s="322" t="s">
        <v>100</v>
      </c>
      <c r="C4" s="323"/>
      <c r="D4" s="323"/>
      <c r="E4" s="323"/>
      <c r="F4" s="323"/>
      <c r="G4" s="323"/>
      <c r="H4" s="323"/>
      <c r="I4" s="323"/>
      <c r="J4" s="323"/>
      <c r="K4" s="323"/>
    </row>
    <row r="5" spans="2:12" ht="30.75" customHeight="1" thickBot="1">
      <c r="B5" s="74" t="s">
        <v>112</v>
      </c>
      <c r="C5" s="93" t="s">
        <v>116</v>
      </c>
      <c r="D5" s="93" t="s">
        <v>117</v>
      </c>
      <c r="E5" s="93" t="s">
        <v>118</v>
      </c>
      <c r="F5" s="93" t="s">
        <v>119</v>
      </c>
      <c r="G5" s="30" t="s">
        <v>120</v>
      </c>
      <c r="H5" s="93" t="s">
        <v>121</v>
      </c>
      <c r="I5" s="93" t="s">
        <v>122</v>
      </c>
      <c r="J5" s="93" t="s">
        <v>123</v>
      </c>
      <c r="K5" s="94" t="s">
        <v>124</v>
      </c>
    </row>
    <row r="6" spans="2:12" ht="15" customHeight="1" thickBot="1">
      <c r="B6" s="76">
        <v>1</v>
      </c>
      <c r="C6" s="108">
        <v>2</v>
      </c>
      <c r="D6" s="108">
        <v>3</v>
      </c>
      <c r="E6" s="108">
        <v>4</v>
      </c>
      <c r="F6" s="108">
        <v>5</v>
      </c>
      <c r="G6" s="109">
        <v>6</v>
      </c>
      <c r="H6" s="108">
        <v>7</v>
      </c>
      <c r="I6" s="108">
        <v>8</v>
      </c>
      <c r="J6" s="108">
        <v>9</v>
      </c>
      <c r="K6" s="110">
        <v>10</v>
      </c>
    </row>
    <row r="7" spans="2:12" ht="15.75">
      <c r="B7" s="95" t="s">
        <v>7</v>
      </c>
      <c r="C7" s="234" t="s">
        <v>18</v>
      </c>
      <c r="D7" s="96">
        <v>0.2</v>
      </c>
      <c r="E7" s="96">
        <v>4.5</v>
      </c>
      <c r="F7" s="96">
        <v>4.7</v>
      </c>
      <c r="G7" s="96">
        <v>5.4</v>
      </c>
      <c r="H7" s="96">
        <v>6.8</v>
      </c>
      <c r="I7" s="96">
        <v>14.8</v>
      </c>
      <c r="J7" s="96">
        <v>17.899999999999999</v>
      </c>
      <c r="K7" s="97">
        <v>45.7</v>
      </c>
    </row>
    <row r="8" spans="2:12" ht="16.5" thickBot="1">
      <c r="B8" s="98" t="s">
        <v>8</v>
      </c>
      <c r="C8" s="164" t="s">
        <v>93</v>
      </c>
      <c r="D8" s="99">
        <v>0.2</v>
      </c>
      <c r="E8" s="99">
        <v>4.5</v>
      </c>
      <c r="F8" s="99">
        <v>4.7</v>
      </c>
      <c r="G8" s="99">
        <v>5.4</v>
      </c>
      <c r="H8" s="99">
        <v>6.8</v>
      </c>
      <c r="I8" s="99">
        <v>14.8</v>
      </c>
      <c r="J8" s="99">
        <v>17.899999999999999</v>
      </c>
      <c r="K8" s="100">
        <v>45.7</v>
      </c>
      <c r="L8" s="59"/>
    </row>
    <row r="9" spans="2:12">
      <c r="L9" s="59"/>
    </row>
    <row r="10" spans="2:12">
      <c r="L10" s="59"/>
    </row>
    <row r="11" spans="2:12">
      <c r="L11" s="59"/>
    </row>
    <row r="12" spans="2:12" ht="15.75">
      <c r="B12" s="88"/>
      <c r="C12" s="35"/>
      <c r="D12" s="36"/>
      <c r="E12" s="36"/>
      <c r="F12" s="36"/>
      <c r="G12" s="35"/>
      <c r="H12" s="87"/>
      <c r="J12" s="59"/>
      <c r="K12" s="59"/>
      <c r="L12" s="59"/>
    </row>
    <row r="13" spans="2:12" ht="15.75">
      <c r="B13" s="88"/>
      <c r="C13" s="35"/>
      <c r="D13" s="36"/>
      <c r="E13" s="36"/>
      <c r="F13" s="37"/>
      <c r="G13" s="35"/>
      <c r="H13" s="87"/>
      <c r="J13" s="59"/>
      <c r="K13" s="59"/>
      <c r="L13" s="59"/>
    </row>
    <row r="14" spans="2:12" ht="15.75">
      <c r="B14" s="88"/>
      <c r="C14" s="35"/>
      <c r="D14" s="36"/>
      <c r="E14" s="36"/>
      <c r="F14" s="36"/>
      <c r="G14" s="35"/>
      <c r="H14" s="87"/>
      <c r="J14" s="59"/>
      <c r="K14" s="59"/>
      <c r="L14" s="59"/>
    </row>
    <row r="15" spans="2:12" ht="15.75">
      <c r="B15" s="88"/>
      <c r="C15" s="35"/>
      <c r="D15" s="36"/>
      <c r="E15" s="36"/>
      <c r="F15" s="36"/>
      <c r="G15" s="35"/>
      <c r="H15" s="87"/>
      <c r="J15" s="59"/>
      <c r="K15" s="59"/>
      <c r="L15" s="59"/>
    </row>
    <row r="16" spans="2:12" ht="15.75">
      <c r="B16" s="88"/>
      <c r="C16" s="35"/>
      <c r="D16" s="36"/>
      <c r="E16" s="36"/>
      <c r="F16" s="37"/>
      <c r="G16" s="35"/>
      <c r="H16" s="87"/>
      <c r="J16" s="59"/>
      <c r="K16" s="59"/>
      <c r="L16" s="59"/>
    </row>
    <row r="17" spans="2:12" ht="16.5" customHeight="1">
      <c r="B17" s="88"/>
      <c r="C17" s="35"/>
      <c r="D17" s="36"/>
      <c r="E17" s="36"/>
      <c r="F17" s="36"/>
      <c r="G17" s="35"/>
      <c r="H17" s="87"/>
      <c r="J17" s="59"/>
      <c r="K17" s="59"/>
      <c r="L17" s="59"/>
    </row>
    <row r="18" spans="2:12" ht="15.75">
      <c r="B18" s="88"/>
      <c r="C18" s="35"/>
      <c r="D18" s="36"/>
      <c r="E18" s="36"/>
      <c r="F18" s="36"/>
      <c r="G18" s="35"/>
      <c r="H18" s="87"/>
      <c r="J18" s="59"/>
      <c r="K18" s="59"/>
      <c r="L18" s="59"/>
    </row>
    <row r="19" spans="2:12" ht="15.75">
      <c r="B19" s="88"/>
      <c r="C19" s="35"/>
      <c r="D19" s="36"/>
      <c r="E19" s="36"/>
      <c r="F19" s="37"/>
      <c r="G19" s="35"/>
      <c r="H19" s="87"/>
      <c r="J19" s="59"/>
      <c r="K19" s="59"/>
      <c r="L19" s="59"/>
    </row>
    <row r="20" spans="2:12" ht="15.75">
      <c r="B20" s="88"/>
      <c r="C20" s="35"/>
      <c r="D20" s="36"/>
      <c r="E20" s="36"/>
      <c r="F20" s="36"/>
      <c r="G20" s="35"/>
      <c r="H20" s="87"/>
      <c r="J20" s="59"/>
      <c r="K20" s="59"/>
      <c r="L20" s="59"/>
    </row>
    <row r="21" spans="2:12" ht="15.75">
      <c r="B21" s="88"/>
      <c r="C21" s="35"/>
      <c r="D21" s="36"/>
      <c r="E21" s="36"/>
      <c r="F21" s="36"/>
      <c r="G21" s="35"/>
      <c r="H21" s="87"/>
      <c r="J21" s="59"/>
      <c r="K21" s="59"/>
      <c r="L21" s="59"/>
    </row>
    <row r="22" spans="2:12" ht="16.5" customHeight="1">
      <c r="B22" s="88"/>
      <c r="C22" s="35"/>
      <c r="D22" s="36"/>
      <c r="E22" s="36"/>
      <c r="F22" s="36"/>
      <c r="G22" s="35"/>
      <c r="H22" s="87"/>
      <c r="J22" s="59"/>
      <c r="K22" s="59"/>
      <c r="L22" s="59"/>
    </row>
    <row r="23" spans="2:12" ht="15.75">
      <c r="B23" s="321"/>
      <c r="C23" s="321"/>
      <c r="D23" s="89"/>
      <c r="E23" s="89"/>
      <c r="F23" s="90"/>
      <c r="G23" s="91"/>
      <c r="H23" s="87"/>
      <c r="J23" s="59"/>
      <c r="K23" s="59"/>
      <c r="L23" s="59"/>
    </row>
    <row r="24" spans="2:12" ht="16.5" customHeight="1">
      <c r="B24" s="88"/>
      <c r="C24" s="320"/>
      <c r="D24" s="320"/>
      <c r="E24" s="320"/>
      <c r="F24" s="320"/>
      <c r="G24" s="320"/>
      <c r="H24" s="87"/>
      <c r="J24" s="59"/>
      <c r="K24" s="59"/>
      <c r="L24" s="59"/>
    </row>
    <row r="25" spans="2:12" ht="15.75">
      <c r="B25" s="88"/>
      <c r="C25" s="35"/>
      <c r="D25" s="35"/>
      <c r="E25" s="36"/>
      <c r="F25" s="36"/>
      <c r="G25" s="35"/>
      <c r="H25" s="87"/>
      <c r="J25" s="59"/>
      <c r="K25" s="59"/>
      <c r="L25" s="59"/>
    </row>
    <row r="26" spans="2:12" ht="15.75">
      <c r="B26" s="88"/>
      <c r="C26" s="35"/>
      <c r="D26" s="35"/>
      <c r="E26" s="36"/>
      <c r="F26" s="36"/>
      <c r="G26" s="35"/>
      <c r="H26" s="87"/>
      <c r="J26" s="59"/>
      <c r="K26" s="59"/>
      <c r="L26" s="59"/>
    </row>
    <row r="27" spans="2:12" ht="15.75">
      <c r="B27" s="88"/>
      <c r="C27" s="35"/>
      <c r="D27" s="35"/>
      <c r="E27" s="36"/>
      <c r="F27" s="36"/>
      <c r="G27" s="35"/>
      <c r="H27" s="87"/>
      <c r="J27" s="59"/>
      <c r="K27" s="59"/>
      <c r="L27" s="59"/>
    </row>
    <row r="28" spans="2:12" ht="15.75">
      <c r="B28" s="321"/>
      <c r="C28" s="321"/>
      <c r="D28" s="92"/>
      <c r="E28" s="92"/>
      <c r="F28" s="92"/>
      <c r="G28" s="92"/>
      <c r="H28" s="87"/>
      <c r="J28" s="59"/>
      <c r="K28" s="59"/>
      <c r="L28" s="59"/>
    </row>
    <row r="29" spans="2:12" ht="15.75">
      <c r="B29" s="6"/>
      <c r="C29" s="6"/>
      <c r="D29" s="6"/>
      <c r="E29" s="6"/>
      <c r="F29" s="6"/>
      <c r="G29" s="6"/>
    </row>
  </sheetData>
  <mergeCells count="4">
    <mergeCell ref="C24:G24"/>
    <mergeCell ref="B23:C23"/>
    <mergeCell ref="B28:C28"/>
    <mergeCell ref="B4:K4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18"/>
  <sheetViews>
    <sheetView workbookViewId="0">
      <selection activeCell="C12" sqref="C12"/>
    </sheetView>
  </sheetViews>
  <sheetFormatPr defaultColWidth="9.140625" defaultRowHeight="15"/>
  <cols>
    <col min="1" max="1" width="9.140625" style="7"/>
    <col min="2" max="2" width="7.42578125" style="7" customWidth="1"/>
    <col min="3" max="3" width="14.42578125" style="7" customWidth="1"/>
    <col min="4" max="4" width="14.140625" style="7" customWidth="1"/>
    <col min="5" max="5" width="13" style="7" customWidth="1"/>
    <col min="6" max="6" width="13.85546875" style="7" customWidth="1"/>
    <col min="7" max="7" width="12.140625" style="7" customWidth="1"/>
    <col min="8" max="8" width="17.140625" style="7" customWidth="1"/>
    <col min="9" max="9" width="12.85546875" style="7" customWidth="1"/>
    <col min="10" max="10" width="12.140625" style="7" customWidth="1"/>
    <col min="11" max="16384" width="9.140625" style="7"/>
  </cols>
  <sheetData>
    <row r="3" spans="2:13" ht="15.75">
      <c r="C3" s="18"/>
      <c r="D3" s="19"/>
      <c r="E3" s="19"/>
      <c r="F3" s="19"/>
      <c r="G3" s="19"/>
      <c r="H3" s="19"/>
      <c r="I3" s="19"/>
      <c r="J3" s="19"/>
    </row>
    <row r="4" spans="2:13" ht="15.75">
      <c r="C4" s="19"/>
      <c r="D4" s="19"/>
      <c r="E4" s="19"/>
      <c r="F4" s="19"/>
      <c r="G4" s="19"/>
      <c r="H4" s="19"/>
      <c r="I4" s="19"/>
      <c r="J4" s="19"/>
    </row>
    <row r="5" spans="2:13" ht="15.75">
      <c r="C5" s="20" t="s">
        <v>0</v>
      </c>
      <c r="D5" s="19"/>
      <c r="E5" s="19"/>
      <c r="F5" s="19"/>
      <c r="G5" s="19"/>
      <c r="H5" s="19"/>
      <c r="I5" s="19"/>
      <c r="J5" s="19"/>
    </row>
    <row r="6" spans="2:13" ht="20.100000000000001" customHeight="1" thickBot="1">
      <c r="B6" s="325" t="s">
        <v>125</v>
      </c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</row>
    <row r="7" spans="2:13" ht="42" customHeight="1" thickBot="1">
      <c r="B7" s="84" t="s">
        <v>112</v>
      </c>
      <c r="C7" s="82" t="s">
        <v>116</v>
      </c>
      <c r="D7" s="82" t="s">
        <v>117</v>
      </c>
      <c r="E7" s="82" t="s">
        <v>119</v>
      </c>
      <c r="F7" s="82" t="s">
        <v>126</v>
      </c>
      <c r="G7" s="82" t="s">
        <v>118</v>
      </c>
      <c r="H7" s="82" t="s">
        <v>120</v>
      </c>
      <c r="I7" s="82" t="s">
        <v>121</v>
      </c>
      <c r="J7" s="82" t="s">
        <v>127</v>
      </c>
      <c r="K7" s="82" t="s">
        <v>128</v>
      </c>
      <c r="L7" s="82" t="s">
        <v>123</v>
      </c>
      <c r="M7" s="83" t="s">
        <v>124</v>
      </c>
    </row>
    <row r="8" spans="2:13" s="63" customFormat="1" ht="16.5" customHeight="1" thickBot="1">
      <c r="B8" s="139">
        <v>1</v>
      </c>
      <c r="C8" s="140">
        <v>2</v>
      </c>
      <c r="D8" s="140">
        <v>3</v>
      </c>
      <c r="E8" s="140">
        <v>4</v>
      </c>
      <c r="F8" s="140">
        <v>5</v>
      </c>
      <c r="G8" s="140">
        <v>6</v>
      </c>
      <c r="H8" s="140">
        <v>7</v>
      </c>
      <c r="I8" s="140">
        <v>8</v>
      </c>
      <c r="J8" s="140">
        <v>9</v>
      </c>
      <c r="K8" s="140">
        <v>10</v>
      </c>
      <c r="L8" s="140">
        <v>11</v>
      </c>
      <c r="M8" s="141">
        <v>12</v>
      </c>
    </row>
    <row r="9" spans="2:13" ht="15.75">
      <c r="B9" s="115" t="s">
        <v>7</v>
      </c>
      <c r="C9" s="224" t="s">
        <v>18</v>
      </c>
      <c r="D9" s="113">
        <v>2.8</v>
      </c>
      <c r="E9" s="113">
        <v>1.9</v>
      </c>
      <c r="F9" s="113">
        <v>3.4</v>
      </c>
      <c r="G9" s="114">
        <v>4.7</v>
      </c>
      <c r="H9" s="114">
        <v>5.4</v>
      </c>
      <c r="I9" s="114">
        <v>6.8</v>
      </c>
      <c r="J9" s="114">
        <v>6.8</v>
      </c>
      <c r="K9" s="114">
        <v>14.6</v>
      </c>
      <c r="L9" s="114">
        <v>17.899999999999999</v>
      </c>
      <c r="M9" s="116">
        <v>35.700000000000003</v>
      </c>
    </row>
    <row r="10" spans="2:13" ht="16.5" thickBot="1">
      <c r="B10" s="117" t="s">
        <v>8</v>
      </c>
      <c r="C10" s="223" t="s">
        <v>93</v>
      </c>
      <c r="D10" s="118">
        <v>2.7</v>
      </c>
      <c r="E10" s="118">
        <v>1.9</v>
      </c>
      <c r="F10" s="118">
        <v>3.9</v>
      </c>
      <c r="G10" s="119">
        <v>4.7</v>
      </c>
      <c r="H10" s="119">
        <v>5.4</v>
      </c>
      <c r="I10" s="119">
        <v>6.8</v>
      </c>
      <c r="J10" s="119">
        <v>6.8</v>
      </c>
      <c r="K10" s="119">
        <v>14.6</v>
      </c>
      <c r="L10" s="119">
        <v>17.899999999999999</v>
      </c>
      <c r="M10" s="120">
        <v>35.299999999999997</v>
      </c>
    </row>
    <row r="11" spans="2:13" ht="15.75">
      <c r="B11" s="88"/>
      <c r="C11" s="102"/>
      <c r="D11" s="103"/>
      <c r="E11" s="104"/>
      <c r="F11" s="103"/>
      <c r="G11" s="104"/>
      <c r="H11" s="26"/>
      <c r="I11" s="104"/>
      <c r="J11" s="105"/>
    </row>
    <row r="12" spans="2:13" ht="15.75">
      <c r="B12" s="88"/>
      <c r="C12" s="102"/>
      <c r="D12" s="103"/>
      <c r="E12" s="104"/>
      <c r="F12" s="103"/>
      <c r="G12" s="104"/>
      <c r="H12" s="103"/>
      <c r="I12" s="104"/>
      <c r="J12" s="105"/>
    </row>
    <row r="13" spans="2:13" ht="21" customHeight="1">
      <c r="B13" s="324"/>
      <c r="C13" s="324"/>
      <c r="D13" s="106"/>
      <c r="E13" s="107"/>
      <c r="F13" s="106"/>
      <c r="G13" s="107"/>
      <c r="H13" s="106"/>
      <c r="I13" s="107"/>
      <c r="J13" s="107"/>
      <c r="L13" s="13"/>
      <c r="M13" s="28"/>
    </row>
    <row r="15" spans="2:13">
      <c r="H15" s="13"/>
    </row>
    <row r="18" spans="6:6">
      <c r="F18" s="12"/>
    </row>
  </sheetData>
  <mergeCells count="2">
    <mergeCell ref="B13:C13"/>
    <mergeCell ref="B6:M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1"/>
  <sheetViews>
    <sheetView workbookViewId="0">
      <selection activeCell="C12" sqref="C12"/>
    </sheetView>
  </sheetViews>
  <sheetFormatPr defaultColWidth="9.140625" defaultRowHeight="15"/>
  <cols>
    <col min="1" max="2" width="9.140625" style="7"/>
    <col min="3" max="3" width="14.5703125" style="7" customWidth="1"/>
    <col min="4" max="4" width="14.85546875" style="7" customWidth="1"/>
    <col min="5" max="5" width="21.28515625" style="7" customWidth="1"/>
    <col min="6" max="6" width="22.28515625" style="7" customWidth="1"/>
    <col min="7" max="16384" width="9.140625" style="7"/>
  </cols>
  <sheetData>
    <row r="2" spans="2:15" ht="15.75">
      <c r="C2" s="21"/>
    </row>
    <row r="3" spans="2:15" ht="15.75">
      <c r="C3" s="6"/>
      <c r="D3" s="6"/>
      <c r="E3" s="6"/>
      <c r="F3" s="6"/>
    </row>
    <row r="4" spans="2:15" ht="15.75">
      <c r="C4" s="22" t="s">
        <v>1</v>
      </c>
      <c r="D4" s="11"/>
      <c r="E4" s="11"/>
      <c r="F4" s="11"/>
    </row>
    <row r="5" spans="2:15" ht="20.100000000000001" customHeight="1" thickBot="1">
      <c r="B5" s="327" t="s">
        <v>102</v>
      </c>
      <c r="C5" s="328"/>
      <c r="D5" s="328"/>
      <c r="E5" s="328"/>
      <c r="F5" s="328"/>
    </row>
    <row r="6" spans="2:15" ht="18" customHeight="1" thickBot="1">
      <c r="B6" s="129" t="s">
        <v>20</v>
      </c>
      <c r="C6" s="75" t="s">
        <v>116</v>
      </c>
      <c r="D6" s="75" t="s">
        <v>129</v>
      </c>
      <c r="E6" s="75" t="s">
        <v>130</v>
      </c>
      <c r="F6" s="128" t="s">
        <v>131</v>
      </c>
    </row>
    <row r="7" spans="2:15" s="63" customFormat="1" ht="18" customHeight="1" thickBot="1">
      <c r="B7" s="66">
        <v>1</v>
      </c>
      <c r="C7" s="108">
        <v>2</v>
      </c>
      <c r="D7" s="108">
        <v>3</v>
      </c>
      <c r="E7" s="108">
        <v>4</v>
      </c>
      <c r="F7" s="110">
        <v>5</v>
      </c>
    </row>
    <row r="8" spans="2:15" ht="15.75">
      <c r="B8" s="31" t="s">
        <v>7</v>
      </c>
      <c r="C8" s="225" t="s">
        <v>22</v>
      </c>
      <c r="D8" s="137">
        <v>1418</v>
      </c>
      <c r="E8" s="137">
        <v>1403</v>
      </c>
      <c r="F8" s="138">
        <v>1487</v>
      </c>
    </row>
    <row r="9" spans="2:15" ht="15.75">
      <c r="B9" s="43" t="s">
        <v>8</v>
      </c>
      <c r="C9" s="226" t="s">
        <v>23</v>
      </c>
      <c r="D9" s="26">
        <v>1419</v>
      </c>
      <c r="E9" s="26">
        <v>1360</v>
      </c>
      <c r="F9" s="133">
        <v>1481</v>
      </c>
      <c r="J9" s="125"/>
      <c r="K9" s="1"/>
      <c r="L9" s="1"/>
      <c r="M9" s="1"/>
      <c r="N9" s="1"/>
      <c r="O9" s="1"/>
    </row>
    <row r="10" spans="2:15" ht="15.75">
      <c r="B10" s="43" t="s">
        <v>9</v>
      </c>
      <c r="C10" s="226" t="s">
        <v>24</v>
      </c>
      <c r="D10" s="26">
        <v>1341</v>
      </c>
      <c r="E10" s="26">
        <v>1330</v>
      </c>
      <c r="F10" s="133">
        <v>1357</v>
      </c>
      <c r="J10" s="126"/>
      <c r="K10" s="127"/>
      <c r="L10" s="127"/>
      <c r="M10" s="127"/>
      <c r="N10" s="1"/>
      <c r="O10" s="1"/>
    </row>
    <row r="11" spans="2:15" ht="18.75" customHeight="1" thickBot="1">
      <c r="B11" s="44" t="s">
        <v>10</v>
      </c>
      <c r="C11" s="227" t="s">
        <v>94</v>
      </c>
      <c r="D11" s="134">
        <v>1360</v>
      </c>
      <c r="E11" s="134">
        <v>1399</v>
      </c>
      <c r="F11" s="135">
        <v>1383</v>
      </c>
      <c r="N11" s="1"/>
      <c r="O11" s="1"/>
    </row>
    <row r="12" spans="2:15" ht="20.25" customHeight="1">
      <c r="B12" s="122"/>
      <c r="C12" s="38"/>
      <c r="D12" s="17"/>
      <c r="E12" s="27"/>
      <c r="F12" s="17"/>
      <c r="N12" s="1"/>
      <c r="O12" s="1"/>
    </row>
    <row r="13" spans="2:15" ht="19.5" customHeight="1">
      <c r="B13" s="329"/>
      <c r="C13" s="329"/>
      <c r="D13" s="123"/>
      <c r="E13" s="124"/>
      <c r="F13" s="123"/>
      <c r="N13" s="1"/>
      <c r="O13" s="1"/>
    </row>
    <row r="14" spans="2:15" ht="15.75">
      <c r="B14" s="87"/>
      <c r="C14" s="87"/>
      <c r="D14" s="87"/>
      <c r="E14" s="87"/>
      <c r="F14" s="87"/>
      <c r="N14" s="1"/>
      <c r="O14" s="1"/>
    </row>
    <row r="15" spans="2:15" ht="15.75">
      <c r="D15" s="154"/>
      <c r="N15" s="1"/>
      <c r="O15" s="1"/>
    </row>
    <row r="16" spans="2:15">
      <c r="J16"/>
      <c r="K16"/>
      <c r="L16"/>
      <c r="M16"/>
      <c r="N16"/>
      <c r="O16"/>
    </row>
    <row r="20" spans="3:6">
      <c r="F20" s="153"/>
    </row>
    <row r="21" spans="3:6" ht="15.75">
      <c r="C21" s="6"/>
    </row>
  </sheetData>
  <mergeCells count="2">
    <mergeCell ref="B5:F5"/>
    <mergeCell ref="B13:C13"/>
  </mergeCells>
  <conditionalFormatting sqref="K10:M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{ABDBE741-2373-49F0-A884-DD291FE11C72}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DBE741-2373-49F0-A884-DD291FE11C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K10:M10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2"/>
  <sheetViews>
    <sheetView workbookViewId="0">
      <selection activeCell="C12" sqref="C12"/>
    </sheetView>
  </sheetViews>
  <sheetFormatPr defaultRowHeight="15.75"/>
  <cols>
    <col min="1" max="1" width="9.140625" style="2"/>
    <col min="2" max="2" width="7" style="2" customWidth="1"/>
    <col min="3" max="3" width="23" style="2" customWidth="1"/>
    <col min="4" max="4" width="15.42578125" style="2" customWidth="1"/>
    <col min="5" max="5" width="15.7109375" style="2" customWidth="1"/>
    <col min="6" max="6" width="16.140625" style="2" customWidth="1"/>
    <col min="7" max="7" width="15.42578125" style="2" customWidth="1"/>
    <col min="8" max="16384" width="9.140625" style="2"/>
  </cols>
  <sheetData>
    <row r="3" spans="2:7" ht="16.5" thickBot="1">
      <c r="G3" s="24" t="s">
        <v>19</v>
      </c>
    </row>
    <row r="4" spans="2:7" ht="16.5" customHeight="1" thickTop="1" thickBot="1">
      <c r="B4" s="330" t="s">
        <v>103</v>
      </c>
      <c r="C4" s="331"/>
      <c r="D4" s="331"/>
      <c r="E4" s="331"/>
      <c r="F4" s="331"/>
      <c r="G4" s="331"/>
    </row>
    <row r="5" spans="2:7" ht="16.5" thickBot="1">
      <c r="B5" s="129" t="s">
        <v>112</v>
      </c>
      <c r="C5" s="143" t="s">
        <v>132</v>
      </c>
      <c r="D5" s="144" t="s">
        <v>29</v>
      </c>
      <c r="E5" s="144" t="s">
        <v>23</v>
      </c>
      <c r="F5" s="144" t="s">
        <v>24</v>
      </c>
      <c r="G5" s="145" t="s">
        <v>94</v>
      </c>
    </row>
    <row r="6" spans="2:7" ht="16.5" thickBot="1">
      <c r="B6" s="149">
        <v>1</v>
      </c>
      <c r="C6" s="150">
        <v>2</v>
      </c>
      <c r="D6" s="151" t="s">
        <v>25</v>
      </c>
      <c r="E6" s="151" t="s">
        <v>26</v>
      </c>
      <c r="F6" s="151" t="s">
        <v>27</v>
      </c>
      <c r="G6" s="152" t="s">
        <v>28</v>
      </c>
    </row>
    <row r="7" spans="2:7" ht="20.25" customHeight="1">
      <c r="B7" s="60" t="s">
        <v>7</v>
      </c>
      <c r="C7" s="228" t="s">
        <v>129</v>
      </c>
      <c r="D7" s="147">
        <v>69.5</v>
      </c>
      <c r="E7" s="147">
        <v>69.2</v>
      </c>
      <c r="F7" s="147">
        <v>68.099999999999994</v>
      </c>
      <c r="G7" s="167">
        <v>68.900000000000006</v>
      </c>
    </row>
    <row r="8" spans="2:7">
      <c r="B8" s="148" t="s">
        <v>8</v>
      </c>
      <c r="C8" s="229" t="s">
        <v>130</v>
      </c>
      <c r="D8" s="146">
        <v>70.2</v>
      </c>
      <c r="E8" s="168">
        <v>69.099999999999994</v>
      </c>
      <c r="F8" s="168">
        <v>68.400000000000006</v>
      </c>
      <c r="G8" s="169">
        <v>69</v>
      </c>
    </row>
    <row r="9" spans="2:7" ht="16.5" thickBot="1">
      <c r="B9" s="61" t="s">
        <v>9</v>
      </c>
      <c r="C9" s="230" t="s">
        <v>131</v>
      </c>
      <c r="D9" s="170">
        <v>71</v>
      </c>
      <c r="E9" s="170">
        <v>70.599999999999994</v>
      </c>
      <c r="F9" s="170">
        <v>68.5</v>
      </c>
      <c r="G9" s="171">
        <v>69.5</v>
      </c>
    </row>
    <row r="10" spans="2:7">
      <c r="B10" s="58"/>
      <c r="C10" s="62"/>
      <c r="D10" s="58"/>
      <c r="E10" s="58"/>
      <c r="F10" s="58"/>
      <c r="G10" s="58"/>
    </row>
    <row r="11" spans="2:7">
      <c r="B11" s="58"/>
      <c r="C11" s="57"/>
      <c r="D11" s="58"/>
      <c r="E11" s="58"/>
      <c r="F11" s="58"/>
      <c r="G11" s="58"/>
    </row>
    <row r="12" spans="2:7" ht="21.75" customHeight="1">
      <c r="B12" s="142"/>
      <c r="C12" s="142"/>
      <c r="D12" s="80"/>
      <c r="E12" s="80"/>
      <c r="F12" s="80"/>
      <c r="G12" s="80"/>
    </row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G6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1"/>
  <sheetViews>
    <sheetView workbookViewId="0">
      <selection activeCell="C13" sqref="C13"/>
    </sheetView>
  </sheetViews>
  <sheetFormatPr defaultColWidth="9.140625" defaultRowHeight="15"/>
  <cols>
    <col min="1" max="1" width="9.140625" style="7"/>
    <col min="2" max="2" width="7.7109375" style="7" customWidth="1"/>
    <col min="3" max="3" width="36.28515625" style="7" customWidth="1"/>
    <col min="4" max="5" width="20.42578125" style="7" customWidth="1"/>
    <col min="6" max="9" width="9.140625" style="7"/>
    <col min="10" max="10" width="15.140625" style="7" customWidth="1"/>
    <col min="11" max="11" width="13.42578125" style="7" customWidth="1"/>
    <col min="12" max="12" width="13.5703125" style="7" customWidth="1"/>
    <col min="13" max="16384" width="9.140625" style="7"/>
  </cols>
  <sheetData>
    <row r="2" spans="2:5" ht="15.75">
      <c r="C2" s="14"/>
      <c r="D2" s="23"/>
      <c r="E2" s="23"/>
    </row>
    <row r="3" spans="2:5" ht="16.5" thickBot="1">
      <c r="C3" s="11"/>
      <c r="D3" s="11"/>
      <c r="E3" s="24" t="s">
        <v>19</v>
      </c>
    </row>
    <row r="4" spans="2:5" ht="20.100000000000001" customHeight="1" thickBot="1">
      <c r="B4" s="332" t="s">
        <v>133</v>
      </c>
      <c r="C4" s="333"/>
      <c r="D4" s="333"/>
      <c r="E4" s="333"/>
    </row>
    <row r="5" spans="2:5" ht="18" customHeight="1" thickBot="1">
      <c r="B5" s="129" t="s">
        <v>112</v>
      </c>
      <c r="C5" s="156" t="s">
        <v>30</v>
      </c>
      <c r="D5" s="157" t="s">
        <v>24</v>
      </c>
      <c r="E5" s="158" t="s">
        <v>94</v>
      </c>
    </row>
    <row r="6" spans="2:5" s="63" customFormat="1" ht="18" customHeight="1" thickBot="1">
      <c r="B6" s="66">
        <v>1</v>
      </c>
      <c r="C6" s="159">
        <v>2</v>
      </c>
      <c r="D6" s="160" t="s">
        <v>25</v>
      </c>
      <c r="E6" s="161" t="s">
        <v>26</v>
      </c>
    </row>
    <row r="7" spans="2:5" ht="15.75">
      <c r="B7" s="31" t="s">
        <v>7</v>
      </c>
      <c r="C7" s="231" t="s">
        <v>31</v>
      </c>
      <c r="D7" s="172">
        <v>59</v>
      </c>
      <c r="E7" s="173">
        <v>60.1</v>
      </c>
    </row>
    <row r="8" spans="2:5" ht="15.75">
      <c r="B8" s="162" t="s">
        <v>8</v>
      </c>
      <c r="C8" s="232" t="s">
        <v>122</v>
      </c>
      <c r="D8" s="174">
        <v>9.1999999999999993</v>
      </c>
      <c r="E8" s="175">
        <v>10.7</v>
      </c>
    </row>
    <row r="9" spans="2:5" ht="16.5" customHeight="1">
      <c r="B9" s="43" t="s">
        <v>9</v>
      </c>
      <c r="C9" s="232" t="s">
        <v>119</v>
      </c>
      <c r="D9" s="174">
        <v>6.3</v>
      </c>
      <c r="E9" s="175">
        <v>5.8</v>
      </c>
    </row>
    <row r="10" spans="2:5" ht="16.5" customHeight="1" thickBot="1">
      <c r="B10" s="44" t="s">
        <v>10</v>
      </c>
      <c r="C10" s="233" t="s">
        <v>117</v>
      </c>
      <c r="D10" s="163">
        <v>25.5</v>
      </c>
      <c r="E10" s="176">
        <v>23.4</v>
      </c>
    </row>
    <row r="11" spans="2:5" ht="16.5" customHeight="1">
      <c r="B11" s="136"/>
      <c r="C11" s="40"/>
      <c r="D11" s="41"/>
      <c r="E11" s="42"/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E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List of charts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'Chart 9'!_Hlk24466834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2021-10-27T23:17:02Z</dcterms:modified>
</cp:coreProperties>
</file>